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0" yWindow="0" windowWidth="25520" windowHeight="15560" tabRatio="500"/>
  </bookViews>
  <sheets>
    <sheet name="MeetingPlots" sheetId="1" r:id="rId1"/>
  </sheets>
  <definedNames>
    <definedName name="FitParameters" localSheetId="0">MeetingPlots!$A$1:$D$145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0" i="1" l="1"/>
  <c r="J130" i="1"/>
  <c r="I130" i="1"/>
  <c r="H130" i="1"/>
  <c r="K139" i="1"/>
  <c r="J139" i="1"/>
  <c r="I139" i="1"/>
  <c r="H139" i="1"/>
  <c r="E143" i="1"/>
  <c r="E130" i="1"/>
  <c r="K140" i="1"/>
  <c r="K138" i="1"/>
  <c r="K137" i="1"/>
  <c r="K131" i="1"/>
  <c r="K129" i="1"/>
  <c r="K128" i="1"/>
  <c r="K122" i="1"/>
  <c r="K121" i="1"/>
  <c r="K120" i="1"/>
  <c r="K119" i="1"/>
  <c r="K113" i="1"/>
  <c r="K112" i="1"/>
  <c r="K111" i="1"/>
  <c r="K110" i="1"/>
  <c r="K104" i="1"/>
  <c r="K103" i="1"/>
  <c r="K102" i="1"/>
  <c r="K101" i="1"/>
  <c r="K95" i="1"/>
  <c r="K94" i="1"/>
  <c r="K93" i="1"/>
  <c r="K92" i="1"/>
  <c r="K86" i="1"/>
  <c r="K85" i="1"/>
  <c r="K84" i="1"/>
  <c r="K83" i="1"/>
  <c r="K77" i="1"/>
  <c r="K76" i="1"/>
  <c r="K75" i="1"/>
  <c r="K74" i="1"/>
  <c r="K68" i="1"/>
  <c r="K67" i="1"/>
  <c r="K66" i="1"/>
  <c r="K65" i="1"/>
  <c r="K59" i="1"/>
  <c r="K58" i="1"/>
  <c r="K57" i="1"/>
  <c r="K56" i="1"/>
  <c r="K50" i="1"/>
  <c r="K49" i="1"/>
  <c r="K48" i="1"/>
  <c r="K47" i="1"/>
  <c r="K41" i="1"/>
  <c r="K40" i="1"/>
  <c r="K39" i="1"/>
  <c r="K38" i="1"/>
  <c r="K32" i="1"/>
  <c r="K31" i="1"/>
  <c r="K30" i="1"/>
  <c r="K29" i="1"/>
  <c r="K23" i="1"/>
  <c r="K22" i="1"/>
  <c r="K21" i="1"/>
  <c r="K20" i="1"/>
  <c r="K14" i="1"/>
  <c r="K13" i="1"/>
  <c r="K12" i="1"/>
  <c r="K11" i="1"/>
  <c r="K3" i="1"/>
  <c r="K2" i="1"/>
  <c r="AD3" i="1"/>
  <c r="AE3" i="1"/>
  <c r="AF3" i="1"/>
  <c r="AG3" i="1"/>
  <c r="AJ3" i="1"/>
  <c r="AK3" i="1"/>
  <c r="AL3" i="1"/>
  <c r="AM3" i="1"/>
  <c r="AD18" i="1"/>
  <c r="AE18" i="1"/>
  <c r="AF18" i="1"/>
  <c r="AG18" i="1"/>
  <c r="AJ17" i="1"/>
  <c r="AK17" i="1"/>
  <c r="AL17" i="1"/>
  <c r="AM17" i="1"/>
  <c r="AL4" i="1"/>
  <c r="AF4" i="1"/>
  <c r="AJ4" i="1"/>
  <c r="AK4" i="1"/>
  <c r="AJ5" i="1"/>
  <c r="AK5" i="1"/>
  <c r="AL5" i="1"/>
  <c r="AJ6" i="1"/>
  <c r="AK6" i="1"/>
  <c r="AL6" i="1"/>
  <c r="AJ7" i="1"/>
  <c r="AK7" i="1"/>
  <c r="AL7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8" i="1"/>
  <c r="AK18" i="1"/>
  <c r="AL18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3" i="1"/>
  <c r="AM18" i="1"/>
  <c r="AM16" i="1"/>
  <c r="AM15" i="1"/>
  <c r="AM14" i="1"/>
  <c r="AM13" i="1"/>
  <c r="AM12" i="1"/>
  <c r="AM11" i="1"/>
  <c r="AM10" i="1"/>
  <c r="AM9" i="1"/>
  <c r="AM8" i="1"/>
  <c r="AM7" i="1"/>
  <c r="AM6" i="1"/>
  <c r="AM5" i="1"/>
  <c r="AM4" i="1"/>
  <c r="AD4" i="1"/>
  <c r="AE4" i="1"/>
  <c r="AD5" i="1"/>
  <c r="AE5" i="1"/>
  <c r="AF5" i="1"/>
  <c r="AD6" i="1"/>
  <c r="AE6" i="1"/>
  <c r="AF6" i="1"/>
  <c r="AD7" i="1"/>
  <c r="AE7" i="1"/>
  <c r="AF7" i="1"/>
  <c r="AD8" i="1"/>
  <c r="AE8" i="1"/>
  <c r="AF8" i="1"/>
  <c r="AD9" i="1"/>
  <c r="AE9" i="1"/>
  <c r="AF9" i="1"/>
  <c r="AD10" i="1"/>
  <c r="AE10" i="1"/>
  <c r="AF10" i="1"/>
  <c r="AD11" i="1"/>
  <c r="AE11" i="1"/>
  <c r="AF11" i="1"/>
  <c r="AD12" i="1"/>
  <c r="AE12" i="1"/>
  <c r="AF12" i="1"/>
  <c r="AD13" i="1"/>
  <c r="AE13" i="1"/>
  <c r="AF13" i="1"/>
  <c r="AD14" i="1"/>
  <c r="AE14" i="1"/>
  <c r="AF14" i="1"/>
  <c r="AD15" i="1"/>
  <c r="AE15" i="1"/>
  <c r="AF15" i="1"/>
  <c r="AD16" i="1"/>
  <c r="AE16" i="1"/>
  <c r="AF16" i="1"/>
  <c r="AD17" i="1"/>
  <c r="AE17" i="1"/>
  <c r="AF17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3" i="1"/>
  <c r="AG7" i="1"/>
  <c r="AG4" i="1"/>
  <c r="AG5" i="1"/>
  <c r="AG6" i="1"/>
  <c r="AG8" i="1"/>
  <c r="AG9" i="1"/>
  <c r="AG10" i="1"/>
  <c r="AG11" i="1"/>
  <c r="AG12" i="1"/>
  <c r="AG13" i="1"/>
  <c r="AG14" i="1"/>
  <c r="AG15" i="1"/>
  <c r="AG16" i="1"/>
  <c r="AG17" i="1"/>
  <c r="J140" i="1"/>
  <c r="I140" i="1"/>
  <c r="H140" i="1"/>
  <c r="J138" i="1"/>
  <c r="I138" i="1"/>
  <c r="H138" i="1"/>
  <c r="J137" i="1"/>
  <c r="I137" i="1"/>
  <c r="H137" i="1"/>
  <c r="J131" i="1"/>
  <c r="I131" i="1"/>
  <c r="H131" i="1"/>
  <c r="J129" i="1"/>
  <c r="I129" i="1"/>
  <c r="H129" i="1"/>
  <c r="J128" i="1"/>
  <c r="I128" i="1"/>
  <c r="H128" i="1"/>
  <c r="J122" i="1"/>
  <c r="I122" i="1"/>
  <c r="H122" i="1"/>
  <c r="J121" i="1"/>
  <c r="I121" i="1"/>
  <c r="H121" i="1"/>
  <c r="J120" i="1"/>
  <c r="I120" i="1"/>
  <c r="H120" i="1"/>
  <c r="J119" i="1"/>
  <c r="I119" i="1"/>
  <c r="H119" i="1"/>
  <c r="J113" i="1"/>
  <c r="I113" i="1"/>
  <c r="H113" i="1"/>
  <c r="J112" i="1"/>
  <c r="I112" i="1"/>
  <c r="H112" i="1"/>
  <c r="J111" i="1"/>
  <c r="I111" i="1"/>
  <c r="H111" i="1"/>
  <c r="J110" i="1"/>
  <c r="I110" i="1"/>
  <c r="H110" i="1"/>
  <c r="J104" i="1"/>
  <c r="I104" i="1"/>
  <c r="H104" i="1"/>
  <c r="J103" i="1"/>
  <c r="I103" i="1"/>
  <c r="H103" i="1"/>
  <c r="J102" i="1"/>
  <c r="I102" i="1"/>
  <c r="H102" i="1"/>
  <c r="J101" i="1"/>
  <c r="I101" i="1"/>
  <c r="H101" i="1"/>
  <c r="J95" i="1"/>
  <c r="I95" i="1"/>
  <c r="H95" i="1"/>
  <c r="J94" i="1"/>
  <c r="I94" i="1"/>
  <c r="H94" i="1"/>
  <c r="J93" i="1"/>
  <c r="I93" i="1"/>
  <c r="H93" i="1"/>
  <c r="J92" i="1"/>
  <c r="I92" i="1"/>
  <c r="H92" i="1"/>
  <c r="J86" i="1"/>
  <c r="I86" i="1"/>
  <c r="H86" i="1"/>
  <c r="J85" i="1"/>
  <c r="I85" i="1"/>
  <c r="H85" i="1"/>
  <c r="J84" i="1"/>
  <c r="I84" i="1"/>
  <c r="H84" i="1"/>
  <c r="J83" i="1"/>
  <c r="I83" i="1"/>
  <c r="H83" i="1"/>
  <c r="J77" i="1"/>
  <c r="I77" i="1"/>
  <c r="H77" i="1"/>
  <c r="J76" i="1"/>
  <c r="I76" i="1"/>
  <c r="H76" i="1"/>
  <c r="J75" i="1"/>
  <c r="I75" i="1"/>
  <c r="H75" i="1"/>
  <c r="J74" i="1"/>
  <c r="I74" i="1"/>
  <c r="H74" i="1"/>
  <c r="J68" i="1"/>
  <c r="I68" i="1"/>
  <c r="H68" i="1"/>
  <c r="J67" i="1"/>
  <c r="I67" i="1"/>
  <c r="H67" i="1"/>
  <c r="J66" i="1"/>
  <c r="I66" i="1"/>
  <c r="H66" i="1"/>
  <c r="J65" i="1"/>
  <c r="I65" i="1"/>
  <c r="H65" i="1"/>
  <c r="J59" i="1"/>
  <c r="I59" i="1"/>
  <c r="H59" i="1"/>
  <c r="J58" i="1"/>
  <c r="I58" i="1"/>
  <c r="H58" i="1"/>
  <c r="J57" i="1"/>
  <c r="I57" i="1"/>
  <c r="H57" i="1"/>
  <c r="J56" i="1"/>
  <c r="I56" i="1"/>
  <c r="H56" i="1"/>
  <c r="J50" i="1"/>
  <c r="I50" i="1"/>
  <c r="H50" i="1"/>
  <c r="J49" i="1"/>
  <c r="I49" i="1"/>
  <c r="H49" i="1"/>
  <c r="J48" i="1"/>
  <c r="I48" i="1"/>
  <c r="H48" i="1"/>
  <c r="J47" i="1"/>
  <c r="I47" i="1"/>
  <c r="H47" i="1"/>
  <c r="J41" i="1"/>
  <c r="I41" i="1"/>
  <c r="H41" i="1"/>
  <c r="J40" i="1"/>
  <c r="I40" i="1"/>
  <c r="H40" i="1"/>
  <c r="J39" i="1"/>
  <c r="I39" i="1"/>
  <c r="H39" i="1"/>
  <c r="J38" i="1"/>
  <c r="I38" i="1"/>
  <c r="H38" i="1"/>
  <c r="E56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4" i="1"/>
  <c r="E145" i="1"/>
  <c r="E3" i="1"/>
  <c r="E4" i="1"/>
  <c r="E5" i="1"/>
  <c r="E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  <c r="J32" i="1"/>
  <c r="I32" i="1"/>
  <c r="H32" i="1"/>
  <c r="J31" i="1"/>
  <c r="I31" i="1"/>
  <c r="H31" i="1"/>
  <c r="J30" i="1"/>
  <c r="I30" i="1"/>
  <c r="H30" i="1"/>
  <c r="J29" i="1"/>
  <c r="I29" i="1"/>
  <c r="H29" i="1"/>
  <c r="J23" i="1"/>
  <c r="I23" i="1"/>
  <c r="H23" i="1"/>
  <c r="J22" i="1"/>
  <c r="I22" i="1"/>
  <c r="H22" i="1"/>
  <c r="J21" i="1"/>
  <c r="I21" i="1"/>
  <c r="H21" i="1"/>
  <c r="J20" i="1"/>
  <c r="I20" i="1"/>
  <c r="H20" i="1"/>
  <c r="I14" i="1"/>
  <c r="J14" i="1"/>
  <c r="H14" i="1"/>
  <c r="J13" i="1"/>
  <c r="I13" i="1"/>
  <c r="H13" i="1"/>
  <c r="J12" i="1"/>
  <c r="I12" i="1"/>
  <c r="H12" i="1"/>
  <c r="J11" i="1"/>
  <c r="I11" i="1"/>
  <c r="H11" i="1"/>
  <c r="H2" i="1"/>
  <c r="I2" i="1"/>
  <c r="H3" i="1"/>
  <c r="I3" i="1"/>
  <c r="J3" i="1"/>
</calcChain>
</file>

<file path=xl/connections.xml><?xml version="1.0" encoding="utf-8"?>
<connections xmlns="http://schemas.openxmlformats.org/spreadsheetml/2006/main">
  <connection id="1" name="FitParameters.csv" type="6" refreshedVersion="0" background="1" saveData="1">
    <textPr fileType="mac" sourceFile="Mac:Users:mark:Project_Information:n3He:ChamberVoltScan:FitParameters.csv" comma="1">
      <textFields>
        <textField/>
      </textFields>
    </textPr>
  </connection>
  <connection id="2" name="FitParameters.csv1" type="6" refreshedVersion="0" background="1" saveData="1">
    <textPr fileType="mac" sourceFile="Mac:Users:mark:Project_Information:n3He:ChamberVoltScan:FitParameters.csv" comma="1">
      <textFields>
        <textField/>
      </textFields>
    </textPr>
  </connection>
</connections>
</file>

<file path=xl/sharedStrings.xml><?xml version="1.0" encoding="utf-8"?>
<sst xmlns="http://schemas.openxmlformats.org/spreadsheetml/2006/main" count="47" uniqueCount="44">
  <si>
    <t xml:space="preserve"> wire number </t>
  </si>
  <si>
    <t xml:space="preserve"> p0 </t>
  </si>
  <si>
    <t xml:space="preserve"> p1 </t>
  </si>
  <si>
    <t xml:space="preserve"> p2</t>
  </si>
  <si>
    <t xml:space="preserve"> 1-9</t>
  </si>
  <si>
    <t xml:space="preserve"> 2-8</t>
  </si>
  <si>
    <t xml:space="preserve"> 3-7</t>
  </si>
  <si>
    <t xml:space="preserve"> 4-6</t>
  </si>
  <si>
    <t xml:space="preserve"> 10-18</t>
  </si>
  <si>
    <t xml:space="preserve"> 11-17</t>
  </si>
  <si>
    <t xml:space="preserve"> 12-16</t>
  </si>
  <si>
    <t xml:space="preserve"> 13-15</t>
  </si>
  <si>
    <t xml:space="preserve"> 19-27</t>
  </si>
  <si>
    <t>20-26</t>
  </si>
  <si>
    <t>21-25</t>
  </si>
  <si>
    <t>22-24</t>
  </si>
  <si>
    <t>do not use,wire 6 bad,not plotted</t>
  </si>
  <si>
    <t>28-36</t>
  </si>
  <si>
    <t>29-35</t>
  </si>
  <si>
    <t>30-34</t>
  </si>
  <si>
    <t>31-33</t>
  </si>
  <si>
    <t>p1/p0</t>
  </si>
  <si>
    <t>note:changed p1 from negative to positve reason it fit as negative is unknown.</t>
  </si>
  <si>
    <t>values for straight line in p2 plot</t>
  </si>
  <si>
    <t>x</t>
  </si>
  <si>
    <t>pair</t>
  </si>
  <si>
    <t xml:space="preserve">p0 pair comp </t>
  </si>
  <si>
    <t>p1 pair comp</t>
  </si>
  <si>
    <t>p2 pair comp</t>
  </si>
  <si>
    <t>Operating Voltage</t>
  </si>
  <si>
    <t>orange line is operating voltage</t>
  </si>
  <si>
    <t>do not use,wire 7 bad,not plotted</t>
  </si>
  <si>
    <t>wire number</t>
  </si>
  <si>
    <t>offset=</t>
  </si>
  <si>
    <t>p1 - wire row 6</t>
  </si>
  <si>
    <t>p2 - wire row 6</t>
  </si>
  <si>
    <t>p1/p0 - wire row 6</t>
  </si>
  <si>
    <t>p1 - wire row 4</t>
  </si>
  <si>
    <t>p2 - wire row 4</t>
  </si>
  <si>
    <t>p1/p0 - wire row 4</t>
  </si>
  <si>
    <t>(2-10)</t>
  </si>
  <si>
    <t>(2-10) to set row</t>
  </si>
  <si>
    <t>p0-wire row 6</t>
  </si>
  <si>
    <t>p0 - wire row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</si>
</sst>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9"/>
      <name val="Calibri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0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11" fontId="0" fillId="0" borderId="0" xfId="0" applyNumberFormat="1"/>
    <xf numFmtId="16" fontId="0" fillId="0" borderId="0" xfId="0" applyNumberFormat="1"/>
    <xf numFmtId="0" fontId="3" fillId="0" borderId="0" xfId="0" applyFont="1"/>
    <xf numFmtId="0" fontId="4" fillId="0" borderId="0" xfId="0" applyFont="1"/>
    <xf numFmtId="0" fontId="0" fillId="2" borderId="0" xfId="0" applyFill="1"/>
    <xf numFmtId="11" fontId="0" fillId="2" borderId="0" xfId="0" applyNumberFormat="1" applyFill="1"/>
    <xf numFmtId="0" fontId="0" fillId="0" borderId="0" xfId="0" applyNumberFormat="1"/>
    <xf numFmtId="0" fontId="3" fillId="0" borderId="0" xfId="0" applyNumberFormat="1" applyFont="1"/>
    <xf numFmtId="0" fontId="0" fillId="0" borderId="0" xfId="0" applyNumberFormat="1" applyFill="1"/>
  </cellXfs>
  <cellStyles count="10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p2</a:t>
            </a:r>
            <a:r>
              <a:rPr lang="en-US" baseline="0"/>
              <a:t> - linear to quadratic transition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740114245286727"/>
          <c:y val="0.137142857142857"/>
          <c:w val="0.892652534489761"/>
          <c:h val="0.765574092712095"/>
        </c:manualLayout>
      </c:layout>
      <c:scatterChart>
        <c:scatterStyle val="smoothMarker"/>
        <c:varyColors val="0"/>
        <c:ser>
          <c:idx val="1"/>
          <c:order val="1"/>
          <c:tx>
            <c:strRef>
              <c:f>MeetingPlots!$D$1</c:f>
              <c:strCache>
                <c:ptCount val="1"/>
                <c:pt idx="0">
                  <c:v> p2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</c:spPr>
          </c:marker>
          <c:xVal>
            <c:numRef>
              <c:f>MeetingPlots!$A$2:$A$145</c:f>
              <c:numCache>
                <c:formatCode>General</c:formatCode>
                <c:ptCount val="14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121.0</c:v>
                </c:pt>
                <c:pt idx="121">
                  <c:v>122.0</c:v>
                </c:pt>
                <c:pt idx="122">
                  <c:v>123.0</c:v>
                </c:pt>
                <c:pt idx="123">
                  <c:v>124.0</c:v>
                </c:pt>
                <c:pt idx="124">
                  <c:v>125.0</c:v>
                </c:pt>
                <c:pt idx="125">
                  <c:v>126.0</c:v>
                </c:pt>
                <c:pt idx="126">
                  <c:v>127.0</c:v>
                </c:pt>
                <c:pt idx="127">
                  <c:v>128.0</c:v>
                </c:pt>
                <c:pt idx="128">
                  <c:v>129.0</c:v>
                </c:pt>
                <c:pt idx="129">
                  <c:v>130.0</c:v>
                </c:pt>
                <c:pt idx="130">
                  <c:v>131.0</c:v>
                </c:pt>
                <c:pt idx="131">
                  <c:v>132.0</c:v>
                </c:pt>
                <c:pt idx="132">
                  <c:v>133.0</c:v>
                </c:pt>
                <c:pt idx="133">
                  <c:v>134.0</c:v>
                </c:pt>
                <c:pt idx="134">
                  <c:v>135.0</c:v>
                </c:pt>
                <c:pt idx="135">
                  <c:v>136.0</c:v>
                </c:pt>
                <c:pt idx="136">
                  <c:v>137.0</c:v>
                </c:pt>
                <c:pt idx="137">
                  <c:v>138.0</c:v>
                </c:pt>
                <c:pt idx="138">
                  <c:v>139.0</c:v>
                </c:pt>
                <c:pt idx="139">
                  <c:v>140.0</c:v>
                </c:pt>
                <c:pt idx="140">
                  <c:v>141.0</c:v>
                </c:pt>
                <c:pt idx="141">
                  <c:v>142.0</c:v>
                </c:pt>
                <c:pt idx="142">
                  <c:v>143.0</c:v>
                </c:pt>
                <c:pt idx="143">
                  <c:v>144.0</c:v>
                </c:pt>
              </c:numCache>
            </c:numRef>
          </c:xVal>
          <c:yVal>
            <c:numRef>
              <c:f>MeetingPlots!$D$2:$D$145</c:f>
              <c:numCache>
                <c:formatCode>General</c:formatCode>
                <c:ptCount val="144"/>
                <c:pt idx="1">
                  <c:v>302.311</c:v>
                </c:pt>
                <c:pt idx="2">
                  <c:v>316.753</c:v>
                </c:pt>
                <c:pt idx="3">
                  <c:v>386.749</c:v>
                </c:pt>
                <c:pt idx="4">
                  <c:v>393.96</c:v>
                </c:pt>
                <c:pt idx="6">
                  <c:v>382.04</c:v>
                </c:pt>
                <c:pt idx="7">
                  <c:v>294.417</c:v>
                </c:pt>
                <c:pt idx="9">
                  <c:v>273.299</c:v>
                </c:pt>
                <c:pt idx="10">
                  <c:v>288.292</c:v>
                </c:pt>
                <c:pt idx="11">
                  <c:v>290.971</c:v>
                </c:pt>
                <c:pt idx="12">
                  <c:v>328.55</c:v>
                </c:pt>
                <c:pt idx="13">
                  <c:v>333.313</c:v>
                </c:pt>
                <c:pt idx="14">
                  <c:v>343.394</c:v>
                </c:pt>
                <c:pt idx="15">
                  <c:v>307.052</c:v>
                </c:pt>
                <c:pt idx="16">
                  <c:v>284.082</c:v>
                </c:pt>
                <c:pt idx="17">
                  <c:v>280.0</c:v>
                </c:pt>
                <c:pt idx="18">
                  <c:v>313.053</c:v>
                </c:pt>
                <c:pt idx="19">
                  <c:v>286.878</c:v>
                </c:pt>
                <c:pt idx="20">
                  <c:v>288.737</c:v>
                </c:pt>
                <c:pt idx="21">
                  <c:v>314.005</c:v>
                </c:pt>
                <c:pt idx="22">
                  <c:v>315.699</c:v>
                </c:pt>
                <c:pt idx="23">
                  <c:v>319.384</c:v>
                </c:pt>
                <c:pt idx="24">
                  <c:v>300.672</c:v>
                </c:pt>
                <c:pt idx="25">
                  <c:v>286.883</c:v>
                </c:pt>
                <c:pt idx="26">
                  <c:v>275.76</c:v>
                </c:pt>
                <c:pt idx="27">
                  <c:v>331.399</c:v>
                </c:pt>
                <c:pt idx="28">
                  <c:v>287.242</c:v>
                </c:pt>
                <c:pt idx="29">
                  <c:v>288.05</c:v>
                </c:pt>
                <c:pt idx="30">
                  <c:v>307.364</c:v>
                </c:pt>
                <c:pt idx="31">
                  <c:v>308.102</c:v>
                </c:pt>
                <c:pt idx="32">
                  <c:v>312.317</c:v>
                </c:pt>
                <c:pt idx="33">
                  <c:v>297.077</c:v>
                </c:pt>
                <c:pt idx="34">
                  <c:v>286.607</c:v>
                </c:pt>
                <c:pt idx="35">
                  <c:v>306.608</c:v>
                </c:pt>
                <c:pt idx="36">
                  <c:v>343.941</c:v>
                </c:pt>
                <c:pt idx="37">
                  <c:v>284.879</c:v>
                </c:pt>
                <c:pt idx="38">
                  <c:v>284.136</c:v>
                </c:pt>
                <c:pt idx="39">
                  <c:v>295.206</c:v>
                </c:pt>
                <c:pt idx="40">
                  <c:v>296.016</c:v>
                </c:pt>
                <c:pt idx="41">
                  <c:v>300.571</c:v>
                </c:pt>
                <c:pt idx="42">
                  <c:v>290.889</c:v>
                </c:pt>
                <c:pt idx="43">
                  <c:v>284.904</c:v>
                </c:pt>
                <c:pt idx="44">
                  <c:v>327.009</c:v>
                </c:pt>
                <c:pt idx="45">
                  <c:v>353.877</c:v>
                </c:pt>
                <c:pt idx="46">
                  <c:v>283.858</c:v>
                </c:pt>
                <c:pt idx="47">
                  <c:v>281.225</c:v>
                </c:pt>
                <c:pt idx="48">
                  <c:v>287.161</c:v>
                </c:pt>
                <c:pt idx="49">
                  <c:v>287.429</c:v>
                </c:pt>
                <c:pt idx="50">
                  <c:v>289.93</c:v>
                </c:pt>
                <c:pt idx="51">
                  <c:v>284.69</c:v>
                </c:pt>
                <c:pt idx="52">
                  <c:v>283.211</c:v>
                </c:pt>
                <c:pt idx="53">
                  <c:v>344.769</c:v>
                </c:pt>
                <c:pt idx="54">
                  <c:v>356.156</c:v>
                </c:pt>
                <c:pt idx="55">
                  <c:v>282.923</c:v>
                </c:pt>
                <c:pt idx="56">
                  <c:v>279.097</c:v>
                </c:pt>
                <c:pt idx="57">
                  <c:v>282.677</c:v>
                </c:pt>
                <c:pt idx="58">
                  <c:v>283.046</c:v>
                </c:pt>
                <c:pt idx="59">
                  <c:v>285.672</c:v>
                </c:pt>
                <c:pt idx="60">
                  <c:v>282.368</c:v>
                </c:pt>
                <c:pt idx="61">
                  <c:v>283.637</c:v>
                </c:pt>
                <c:pt idx="62">
                  <c:v>355.157</c:v>
                </c:pt>
                <c:pt idx="63">
                  <c:v>359.544</c:v>
                </c:pt>
                <c:pt idx="64">
                  <c:v>283.218</c:v>
                </c:pt>
                <c:pt idx="65">
                  <c:v>279.062</c:v>
                </c:pt>
                <c:pt idx="66">
                  <c:v>281.436</c:v>
                </c:pt>
                <c:pt idx="67">
                  <c:v>280.585</c:v>
                </c:pt>
                <c:pt idx="68">
                  <c:v>282.364</c:v>
                </c:pt>
                <c:pt idx="69">
                  <c:v>280.544</c:v>
                </c:pt>
                <c:pt idx="70">
                  <c:v>282.916</c:v>
                </c:pt>
                <c:pt idx="71">
                  <c:v>357.811</c:v>
                </c:pt>
                <c:pt idx="72">
                  <c:v>361.988</c:v>
                </c:pt>
                <c:pt idx="73">
                  <c:v>285.519</c:v>
                </c:pt>
                <c:pt idx="74">
                  <c:v>280.96</c:v>
                </c:pt>
                <c:pt idx="75">
                  <c:v>282.817</c:v>
                </c:pt>
                <c:pt idx="76">
                  <c:v>281.674</c:v>
                </c:pt>
                <c:pt idx="77">
                  <c:v>282.878</c:v>
                </c:pt>
                <c:pt idx="78">
                  <c:v>282.068</c:v>
                </c:pt>
                <c:pt idx="79">
                  <c:v>284.492</c:v>
                </c:pt>
                <c:pt idx="80">
                  <c:v>361.25</c:v>
                </c:pt>
                <c:pt idx="81">
                  <c:v>365.448</c:v>
                </c:pt>
                <c:pt idx="82">
                  <c:v>283.916</c:v>
                </c:pt>
                <c:pt idx="83">
                  <c:v>279.448</c:v>
                </c:pt>
                <c:pt idx="84">
                  <c:v>280.077</c:v>
                </c:pt>
                <c:pt idx="85">
                  <c:v>279.251</c:v>
                </c:pt>
                <c:pt idx="86">
                  <c:v>280.413</c:v>
                </c:pt>
                <c:pt idx="87">
                  <c:v>280.449</c:v>
                </c:pt>
                <c:pt idx="88">
                  <c:v>284.312</c:v>
                </c:pt>
                <c:pt idx="89">
                  <c:v>360.292</c:v>
                </c:pt>
                <c:pt idx="90">
                  <c:v>364.357</c:v>
                </c:pt>
                <c:pt idx="91">
                  <c:v>284.379</c:v>
                </c:pt>
                <c:pt idx="92">
                  <c:v>279.712</c:v>
                </c:pt>
                <c:pt idx="93">
                  <c:v>280.021</c:v>
                </c:pt>
                <c:pt idx="94">
                  <c:v>278.718</c:v>
                </c:pt>
                <c:pt idx="95">
                  <c:v>280.275</c:v>
                </c:pt>
                <c:pt idx="96">
                  <c:v>280.852</c:v>
                </c:pt>
                <c:pt idx="97">
                  <c:v>284.558</c:v>
                </c:pt>
                <c:pt idx="98">
                  <c:v>363.831</c:v>
                </c:pt>
                <c:pt idx="99">
                  <c:v>361.59</c:v>
                </c:pt>
                <c:pt idx="100">
                  <c:v>283.776</c:v>
                </c:pt>
                <c:pt idx="101">
                  <c:v>279.318</c:v>
                </c:pt>
                <c:pt idx="102">
                  <c:v>279.545</c:v>
                </c:pt>
                <c:pt idx="103">
                  <c:v>278.712</c:v>
                </c:pt>
                <c:pt idx="104">
                  <c:v>279.597</c:v>
                </c:pt>
                <c:pt idx="105">
                  <c:v>279.703</c:v>
                </c:pt>
                <c:pt idx="106">
                  <c:v>284.006</c:v>
                </c:pt>
                <c:pt idx="107">
                  <c:v>362.348</c:v>
                </c:pt>
                <c:pt idx="108">
                  <c:v>369.112</c:v>
                </c:pt>
                <c:pt idx="109">
                  <c:v>283.457</c:v>
                </c:pt>
                <c:pt idx="110">
                  <c:v>278.404</c:v>
                </c:pt>
                <c:pt idx="111">
                  <c:v>278.528</c:v>
                </c:pt>
                <c:pt idx="112">
                  <c:v>277.706</c:v>
                </c:pt>
                <c:pt idx="113">
                  <c:v>278.03</c:v>
                </c:pt>
                <c:pt idx="114">
                  <c:v>278.969</c:v>
                </c:pt>
                <c:pt idx="115">
                  <c:v>284.123</c:v>
                </c:pt>
                <c:pt idx="116">
                  <c:v>365.401</c:v>
                </c:pt>
                <c:pt idx="117">
                  <c:v>361.364</c:v>
                </c:pt>
                <c:pt idx="118">
                  <c:v>283.14</c:v>
                </c:pt>
                <c:pt idx="119">
                  <c:v>278.75</c:v>
                </c:pt>
                <c:pt idx="120">
                  <c:v>277.518</c:v>
                </c:pt>
                <c:pt idx="121">
                  <c:v>277.308</c:v>
                </c:pt>
                <c:pt idx="122">
                  <c:v>277.978</c:v>
                </c:pt>
                <c:pt idx="123">
                  <c:v>278.338</c:v>
                </c:pt>
                <c:pt idx="124">
                  <c:v>283.438</c:v>
                </c:pt>
                <c:pt idx="125">
                  <c:v>361.046</c:v>
                </c:pt>
                <c:pt idx="126">
                  <c:v>372.809</c:v>
                </c:pt>
                <c:pt idx="127">
                  <c:v>285.513</c:v>
                </c:pt>
                <c:pt idx="128">
                  <c:v>280.315</c:v>
                </c:pt>
                <c:pt idx="129">
                  <c:v>278.24</c:v>
                </c:pt>
                <c:pt idx="130">
                  <c:v>277.733</c:v>
                </c:pt>
                <c:pt idx="131">
                  <c:v>278.535</c:v>
                </c:pt>
                <c:pt idx="132">
                  <c:v>279.316</c:v>
                </c:pt>
                <c:pt idx="133">
                  <c:v>284.061</c:v>
                </c:pt>
                <c:pt idx="134">
                  <c:v>369.068</c:v>
                </c:pt>
                <c:pt idx="135">
                  <c:v>362.637</c:v>
                </c:pt>
                <c:pt idx="136">
                  <c:v>288.656</c:v>
                </c:pt>
                <c:pt idx="137">
                  <c:v>282.923</c:v>
                </c:pt>
                <c:pt idx="138">
                  <c:v>280.518</c:v>
                </c:pt>
                <c:pt idx="139">
                  <c:v>280.331</c:v>
                </c:pt>
                <c:pt idx="140">
                  <c:v>281.404</c:v>
                </c:pt>
                <c:pt idx="141">
                  <c:v>281.912</c:v>
                </c:pt>
                <c:pt idx="142">
                  <c:v>288.257</c:v>
                </c:pt>
                <c:pt idx="143">
                  <c:v>362.271</c:v>
                </c:pt>
              </c:numCache>
            </c:numRef>
          </c:yVal>
          <c:smooth val="1"/>
        </c:ser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pPr>
              <a:noFill/>
              <a:ln>
                <a:noFill/>
              </a:ln>
            </c:spPr>
          </c:marker>
          <c:xVal>
            <c:numRef>
              <c:f>MeetingPlots!$V$10:$W$10</c:f>
              <c:numCache>
                <c:formatCode>General</c:formatCode>
                <c:ptCount val="2"/>
                <c:pt idx="0">
                  <c:v>1.0</c:v>
                </c:pt>
                <c:pt idx="1">
                  <c:v>144.0</c:v>
                </c:pt>
              </c:numCache>
            </c:numRef>
          </c:xVal>
          <c:yVal>
            <c:numRef>
              <c:f>MeetingPlots!$V$11:$W$11</c:f>
              <c:numCache>
                <c:formatCode>General</c:formatCode>
                <c:ptCount val="2"/>
                <c:pt idx="0">
                  <c:v>353.0</c:v>
                </c:pt>
                <c:pt idx="1">
                  <c:v>353.0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2817784"/>
        <c:axId val="2132970840"/>
      </c:scatterChart>
      <c:valAx>
        <c:axId val="2132817784"/>
        <c:scaling>
          <c:orientation val="minMax"/>
          <c:max val="144.0"/>
          <c:min val="1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Wire Number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32970840"/>
        <c:crosses val="autoZero"/>
        <c:crossBetween val="midCat"/>
        <c:majorUnit val="9.0"/>
        <c:minorUnit val="1.0"/>
      </c:valAx>
      <c:valAx>
        <c:axId val="2132970840"/>
        <c:scaling>
          <c:orientation val="minMax"/>
          <c:max val="400.0"/>
          <c:min val="27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32817784"/>
        <c:crosses val="autoZero"/>
        <c:crossBetween val="midCat"/>
        <c:majorUnit val="10.0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 orientation="portrait" horizontalDpi="-4" vertic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526846982753509"/>
          <c:y val="0.11999998938335"/>
          <c:w val="0.913785860349252"/>
          <c:h val="0.77096648934207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MeetingPlots!$AF$2</c:f>
              <c:strCache>
                <c:ptCount val="1"/>
                <c:pt idx="0">
                  <c:v>p2 - wire row 6</c:v>
                </c:pt>
              </c:strCache>
            </c:strRef>
          </c:tx>
          <c:dLbls>
            <c:delete val="1"/>
          </c:dLbls>
          <c:xVal>
            <c:numRef>
              <c:f>MeetingPlots!$AC$3:$AC$18</c:f>
              <c:numCache>
                <c:formatCode>General</c:formatCode>
                <c:ptCount val="16"/>
                <c:pt idx="0">
                  <c:v>6.0</c:v>
                </c:pt>
                <c:pt idx="1">
                  <c:v>15.0</c:v>
                </c:pt>
                <c:pt idx="2">
                  <c:v>24.0</c:v>
                </c:pt>
                <c:pt idx="3">
                  <c:v>33.0</c:v>
                </c:pt>
                <c:pt idx="4">
                  <c:v>42.0</c:v>
                </c:pt>
                <c:pt idx="5">
                  <c:v>51.0</c:v>
                </c:pt>
                <c:pt idx="6">
                  <c:v>60.0</c:v>
                </c:pt>
                <c:pt idx="7">
                  <c:v>69.0</c:v>
                </c:pt>
                <c:pt idx="8">
                  <c:v>78.0</c:v>
                </c:pt>
                <c:pt idx="9">
                  <c:v>87.0</c:v>
                </c:pt>
                <c:pt idx="10">
                  <c:v>96.0</c:v>
                </c:pt>
                <c:pt idx="11">
                  <c:v>105.0</c:v>
                </c:pt>
                <c:pt idx="12">
                  <c:v>114.0</c:v>
                </c:pt>
                <c:pt idx="13">
                  <c:v>123.0</c:v>
                </c:pt>
                <c:pt idx="14">
                  <c:v>132.0</c:v>
                </c:pt>
                <c:pt idx="15">
                  <c:v>141.0</c:v>
                </c:pt>
              </c:numCache>
            </c:numRef>
          </c:xVal>
          <c:yVal>
            <c:numRef>
              <c:f>MeetingPlots!$AF$3:$AF$18</c:f>
              <c:numCache>
                <c:formatCode>General</c:formatCode>
                <c:ptCount val="16"/>
                <c:pt idx="0">
                  <c:v>0.0</c:v>
                </c:pt>
                <c:pt idx="1">
                  <c:v>343.394</c:v>
                </c:pt>
                <c:pt idx="2">
                  <c:v>319.384</c:v>
                </c:pt>
                <c:pt idx="3">
                  <c:v>312.317</c:v>
                </c:pt>
                <c:pt idx="4">
                  <c:v>300.571</c:v>
                </c:pt>
                <c:pt idx="5">
                  <c:v>289.93</c:v>
                </c:pt>
                <c:pt idx="6">
                  <c:v>285.672</c:v>
                </c:pt>
                <c:pt idx="7">
                  <c:v>282.364</c:v>
                </c:pt>
                <c:pt idx="8">
                  <c:v>282.878</c:v>
                </c:pt>
                <c:pt idx="9">
                  <c:v>280.413</c:v>
                </c:pt>
                <c:pt idx="10">
                  <c:v>280.275</c:v>
                </c:pt>
                <c:pt idx="11">
                  <c:v>279.597</c:v>
                </c:pt>
                <c:pt idx="12">
                  <c:v>278.03</c:v>
                </c:pt>
                <c:pt idx="13">
                  <c:v>277.978</c:v>
                </c:pt>
                <c:pt idx="14">
                  <c:v>278.535</c:v>
                </c:pt>
                <c:pt idx="15">
                  <c:v>281.404</c:v>
                </c:pt>
              </c:numCache>
            </c:numRef>
          </c:yVal>
          <c:smooth val="1"/>
        </c:ser>
        <c:dLbls>
          <c:dLblPos val="r"/>
          <c:showLegendKey val="0"/>
          <c:showVal val="1"/>
          <c:showCatName val="1"/>
          <c:showSerName val="0"/>
          <c:showPercent val="0"/>
          <c:showBubbleSize val="0"/>
        </c:dLbls>
        <c:axId val="2133769000"/>
        <c:axId val="2133074792"/>
      </c:scatterChart>
      <c:valAx>
        <c:axId val="2133769000"/>
        <c:scaling>
          <c:orientation val="minMax"/>
          <c:max val="144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Wire Number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33074792"/>
        <c:crosses val="autoZero"/>
        <c:crossBetween val="midCat"/>
        <c:majorUnit val="9.0"/>
        <c:minorUnit val="1.0"/>
      </c:valAx>
      <c:valAx>
        <c:axId val="2133074792"/>
        <c:scaling>
          <c:orientation val="minMax"/>
          <c:min val="27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37690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586612852970843"/>
          <c:y val="0.134039198378676"/>
          <c:w val="0.899534213152933"/>
          <c:h val="0.74807927303309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MeetingPlots!$AG$2</c:f>
              <c:strCache>
                <c:ptCount val="1"/>
                <c:pt idx="0">
                  <c:v>p1/p0 - wire row 6</c:v>
                </c:pt>
              </c:strCache>
            </c:strRef>
          </c:tx>
          <c:trendline>
            <c:trendlineType val="exp"/>
            <c:dispRSqr val="0"/>
            <c:dispEq val="0"/>
          </c:trendline>
          <c:trendline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MeetingPlots!$AC$3:$AC$18</c:f>
              <c:numCache>
                <c:formatCode>General</c:formatCode>
                <c:ptCount val="16"/>
                <c:pt idx="0">
                  <c:v>6.0</c:v>
                </c:pt>
                <c:pt idx="1">
                  <c:v>15.0</c:v>
                </c:pt>
                <c:pt idx="2">
                  <c:v>24.0</c:v>
                </c:pt>
                <c:pt idx="3">
                  <c:v>33.0</c:v>
                </c:pt>
                <c:pt idx="4">
                  <c:v>42.0</c:v>
                </c:pt>
                <c:pt idx="5">
                  <c:v>51.0</c:v>
                </c:pt>
                <c:pt idx="6">
                  <c:v>60.0</c:v>
                </c:pt>
                <c:pt idx="7">
                  <c:v>69.0</c:v>
                </c:pt>
                <c:pt idx="8">
                  <c:v>78.0</c:v>
                </c:pt>
                <c:pt idx="9">
                  <c:v>87.0</c:v>
                </c:pt>
                <c:pt idx="10">
                  <c:v>96.0</c:v>
                </c:pt>
                <c:pt idx="11">
                  <c:v>105.0</c:v>
                </c:pt>
                <c:pt idx="12">
                  <c:v>114.0</c:v>
                </c:pt>
                <c:pt idx="13">
                  <c:v>123.0</c:v>
                </c:pt>
                <c:pt idx="14">
                  <c:v>132.0</c:v>
                </c:pt>
                <c:pt idx="15">
                  <c:v>141.0</c:v>
                </c:pt>
              </c:numCache>
            </c:numRef>
          </c:xVal>
          <c:yVal>
            <c:numRef>
              <c:f>MeetingPlots!$AG$3:$AG$18</c:f>
              <c:numCache>
                <c:formatCode>General</c:formatCode>
                <c:ptCount val="16"/>
                <c:pt idx="0">
                  <c:v>0.0</c:v>
                </c:pt>
                <c:pt idx="1">
                  <c:v>0.0521231839791772</c:v>
                </c:pt>
                <c:pt idx="2">
                  <c:v>0.0583343797193423</c:v>
                </c:pt>
                <c:pt idx="3">
                  <c:v>0.0670485888287767</c:v>
                </c:pt>
                <c:pt idx="4">
                  <c:v>0.0796147209445551</c:v>
                </c:pt>
                <c:pt idx="5">
                  <c:v>0.0977149475718921</c:v>
                </c:pt>
                <c:pt idx="6">
                  <c:v>0.119197524728395</c:v>
                </c:pt>
                <c:pt idx="7">
                  <c:v>0.143318937650314</c:v>
                </c:pt>
                <c:pt idx="8">
                  <c:v>0.170190411979424</c:v>
                </c:pt>
                <c:pt idx="9">
                  <c:v>0.207053368819926</c:v>
                </c:pt>
                <c:pt idx="10">
                  <c:v>0.245133729844235</c:v>
                </c:pt>
                <c:pt idx="11">
                  <c:v>0.289391777132348</c:v>
                </c:pt>
                <c:pt idx="12">
                  <c:v>0.346161002873821</c:v>
                </c:pt>
                <c:pt idx="13">
                  <c:v>0.407957537234843</c:v>
                </c:pt>
                <c:pt idx="14">
                  <c:v>0.480853506318388</c:v>
                </c:pt>
                <c:pt idx="15">
                  <c:v>0.551202956157855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2870328"/>
        <c:axId val="2123195064"/>
      </c:scatterChart>
      <c:valAx>
        <c:axId val="2132870328"/>
        <c:scaling>
          <c:orientation val="minMax"/>
          <c:max val="144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Wire Number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3195064"/>
        <c:crosses val="autoZero"/>
        <c:crossBetween val="midCat"/>
        <c:majorUnit val="9.0"/>
        <c:minorUnit val="1.0"/>
      </c:valAx>
      <c:valAx>
        <c:axId val="2123195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28703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75998304559299"/>
          <c:y val="0.193864846000435"/>
          <c:w val="0.256782200675024"/>
          <c:h val="0.219743716130752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p0 -</a:t>
            </a:r>
            <a:r>
              <a:rPr lang="en-US" baseline="0"/>
              <a:t> Pair comparison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825123972179534"/>
          <c:y val="0.130762696594507"/>
          <c:w val="0.883894442772118"/>
          <c:h val="0.780134425794546"/>
        </c:manualLayout>
      </c:layout>
      <c:scatterChart>
        <c:scatterStyle val="smoothMarker"/>
        <c:varyColors val="0"/>
        <c:ser>
          <c:idx val="1"/>
          <c:order val="1"/>
          <c:tx>
            <c:strRef>
              <c:f>MeetingPlots!$AJ$2</c:f>
              <c:strCache>
                <c:ptCount val="1"/>
                <c:pt idx="0">
                  <c:v>p0 - wire row 4</c:v>
                </c:pt>
              </c:strCache>
            </c:strRef>
          </c:tx>
          <c:dLbls>
            <c:delete val="1"/>
          </c:dLbls>
          <c:xVal>
            <c:numRef>
              <c:f>MeetingPlots!$AI$3:$AI$18</c:f>
              <c:numCache>
                <c:formatCode>General</c:formatCode>
                <c:ptCount val="16"/>
                <c:pt idx="0">
                  <c:v>4.0</c:v>
                </c:pt>
                <c:pt idx="1">
                  <c:v>13.0</c:v>
                </c:pt>
                <c:pt idx="2">
                  <c:v>22.0</c:v>
                </c:pt>
                <c:pt idx="3">
                  <c:v>31.0</c:v>
                </c:pt>
                <c:pt idx="4">
                  <c:v>40.0</c:v>
                </c:pt>
                <c:pt idx="5">
                  <c:v>49.0</c:v>
                </c:pt>
                <c:pt idx="6">
                  <c:v>58.0</c:v>
                </c:pt>
                <c:pt idx="7">
                  <c:v>67.0</c:v>
                </c:pt>
                <c:pt idx="8">
                  <c:v>76.0</c:v>
                </c:pt>
                <c:pt idx="9">
                  <c:v>85.0</c:v>
                </c:pt>
                <c:pt idx="10">
                  <c:v>94.0</c:v>
                </c:pt>
                <c:pt idx="11">
                  <c:v>103.0</c:v>
                </c:pt>
                <c:pt idx="12">
                  <c:v>112.0</c:v>
                </c:pt>
                <c:pt idx="13">
                  <c:v>121.0</c:v>
                </c:pt>
                <c:pt idx="14">
                  <c:v>130.0</c:v>
                </c:pt>
                <c:pt idx="15">
                  <c:v>139.0</c:v>
                </c:pt>
              </c:numCache>
            </c:numRef>
          </c:xVal>
          <c:yVal>
            <c:numRef>
              <c:f>MeetingPlots!$AJ$3:$AJ$18</c:f>
              <c:numCache>
                <c:formatCode>General</c:formatCode>
                <c:ptCount val="16"/>
                <c:pt idx="0">
                  <c:v>0.00397199</c:v>
                </c:pt>
                <c:pt idx="1">
                  <c:v>0.0033479</c:v>
                </c:pt>
                <c:pt idx="2">
                  <c:v>0.00268783</c:v>
                </c:pt>
                <c:pt idx="3">
                  <c:v>0.00214708</c:v>
                </c:pt>
                <c:pt idx="4">
                  <c:v>0.00163559</c:v>
                </c:pt>
                <c:pt idx="5">
                  <c:v>0.00119467</c:v>
                </c:pt>
                <c:pt idx="6">
                  <c:v>0.000863788</c:v>
                </c:pt>
                <c:pt idx="7">
                  <c:v>0.000628909</c:v>
                </c:pt>
                <c:pt idx="8">
                  <c:v>0.00047004</c:v>
                </c:pt>
                <c:pt idx="9">
                  <c:v>0.000336749</c:v>
                </c:pt>
                <c:pt idx="10">
                  <c:v>0.000247666</c:v>
                </c:pt>
                <c:pt idx="11">
                  <c:v>0.000182078</c:v>
                </c:pt>
                <c:pt idx="12">
                  <c:v>0.000134544</c:v>
                </c:pt>
                <c:pt idx="13">
                  <c:v>9.72084E-5</c:v>
                </c:pt>
                <c:pt idx="14">
                  <c:v>7.09143E-5</c:v>
                </c:pt>
                <c:pt idx="15">
                  <c:v>5.10313E-5</c:v>
                </c:pt>
              </c:numCache>
            </c:numRef>
          </c:yVal>
          <c:smooth val="1"/>
        </c:ser>
        <c:ser>
          <c:idx val="0"/>
          <c:order val="0"/>
          <c:tx>
            <c:strRef>
              <c:f>MeetingPlots!$AD$2</c:f>
              <c:strCache>
                <c:ptCount val="1"/>
                <c:pt idx="0">
                  <c:v>p0-wire row 6</c:v>
                </c:pt>
              </c:strCache>
            </c:strRef>
          </c:tx>
          <c:dLbls>
            <c:delete val="1"/>
          </c:dLbls>
          <c:xVal>
            <c:numRef>
              <c:f>MeetingPlots!$AC$3:$AC$18</c:f>
              <c:numCache>
                <c:formatCode>General</c:formatCode>
                <c:ptCount val="16"/>
                <c:pt idx="0">
                  <c:v>6.0</c:v>
                </c:pt>
                <c:pt idx="1">
                  <c:v>15.0</c:v>
                </c:pt>
                <c:pt idx="2">
                  <c:v>24.0</c:v>
                </c:pt>
                <c:pt idx="3">
                  <c:v>33.0</c:v>
                </c:pt>
                <c:pt idx="4">
                  <c:v>42.0</c:v>
                </c:pt>
                <c:pt idx="5">
                  <c:v>51.0</c:v>
                </c:pt>
                <c:pt idx="6">
                  <c:v>60.0</c:v>
                </c:pt>
                <c:pt idx="7">
                  <c:v>69.0</c:v>
                </c:pt>
                <c:pt idx="8">
                  <c:v>78.0</c:v>
                </c:pt>
                <c:pt idx="9">
                  <c:v>87.0</c:v>
                </c:pt>
                <c:pt idx="10">
                  <c:v>96.0</c:v>
                </c:pt>
                <c:pt idx="11">
                  <c:v>105.0</c:v>
                </c:pt>
                <c:pt idx="12">
                  <c:v>114.0</c:v>
                </c:pt>
                <c:pt idx="13">
                  <c:v>123.0</c:v>
                </c:pt>
                <c:pt idx="14">
                  <c:v>132.0</c:v>
                </c:pt>
                <c:pt idx="15">
                  <c:v>141.0</c:v>
                </c:pt>
              </c:numCache>
            </c:numRef>
          </c:xVal>
          <c:yVal>
            <c:numRef>
              <c:f>MeetingPlots!$AD$3:$AD$18</c:f>
              <c:numCache>
                <c:formatCode>General</c:formatCode>
                <c:ptCount val="16"/>
                <c:pt idx="0">
                  <c:v>0.0</c:v>
                </c:pt>
                <c:pt idx="1">
                  <c:v>0.0037651</c:v>
                </c:pt>
                <c:pt idx="2">
                  <c:v>0.00294665</c:v>
                </c:pt>
                <c:pt idx="3">
                  <c:v>0.00235301</c:v>
                </c:pt>
                <c:pt idx="4">
                  <c:v>0.00180233</c:v>
                </c:pt>
                <c:pt idx="5">
                  <c:v>0.00130369</c:v>
                </c:pt>
                <c:pt idx="6">
                  <c:v>0.000945674</c:v>
                </c:pt>
                <c:pt idx="7">
                  <c:v>0.000696042</c:v>
                </c:pt>
                <c:pt idx="8">
                  <c:v>0.000508739</c:v>
                </c:pt>
                <c:pt idx="9">
                  <c:v>0.000367087</c:v>
                </c:pt>
                <c:pt idx="10">
                  <c:v>0.000270022</c:v>
                </c:pt>
                <c:pt idx="11">
                  <c:v>0.000199006</c:v>
                </c:pt>
                <c:pt idx="12">
                  <c:v>0.000145103</c:v>
                </c:pt>
                <c:pt idx="13">
                  <c:v>0.000106352</c:v>
                </c:pt>
                <c:pt idx="14">
                  <c:v>7.68313E-5</c:v>
                </c:pt>
                <c:pt idx="15">
                  <c:v>5.57751E-5</c:v>
                </c:pt>
              </c:numCache>
            </c:numRef>
          </c:yVal>
          <c:smooth val="1"/>
        </c:ser>
        <c:dLbls>
          <c:dLblPos val="r"/>
          <c:showLegendKey val="0"/>
          <c:showVal val="1"/>
          <c:showCatName val="1"/>
          <c:showSerName val="0"/>
          <c:showPercent val="0"/>
          <c:showBubbleSize val="0"/>
        </c:dLbls>
        <c:axId val="2085998520"/>
        <c:axId val="2129337512"/>
      </c:scatterChart>
      <c:valAx>
        <c:axId val="2085998520"/>
        <c:scaling>
          <c:orientation val="minMax"/>
          <c:max val="144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Wire Number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9337512"/>
        <c:crosses val="autoZero"/>
        <c:crossBetween val="midCat"/>
        <c:majorUnit val="9.0"/>
        <c:minorUnit val="1.0"/>
      </c:valAx>
      <c:valAx>
        <c:axId val="2129337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59985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4545077927845"/>
          <c:y val="0.159346038603582"/>
          <c:w val="0.160434289334879"/>
          <c:h val="0.129233676871472"/>
        </c:manualLayout>
      </c:layout>
      <c:overlay val="1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p1 Pair Comparison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07468706784031"/>
          <c:y val="0.120992388066252"/>
          <c:w val="0.875757326433478"/>
          <c:h val="0.782667034899715"/>
        </c:manualLayout>
      </c:layout>
      <c:scatterChart>
        <c:scatterStyle val="smoothMarker"/>
        <c:varyColors val="0"/>
        <c:ser>
          <c:idx val="1"/>
          <c:order val="1"/>
          <c:tx>
            <c:strRef>
              <c:f>MeetingPlots!$AK$2</c:f>
              <c:strCache>
                <c:ptCount val="1"/>
                <c:pt idx="0">
                  <c:v>p1 - wire row 4</c:v>
                </c:pt>
              </c:strCache>
            </c:strRef>
          </c:tx>
          <c:dLbls>
            <c:delete val="1"/>
          </c:dLbls>
          <c:xVal>
            <c:numRef>
              <c:f>MeetingPlots!$AI$3:$AI$18</c:f>
              <c:numCache>
                <c:formatCode>General</c:formatCode>
                <c:ptCount val="16"/>
                <c:pt idx="0">
                  <c:v>4.0</c:v>
                </c:pt>
                <c:pt idx="1">
                  <c:v>13.0</c:v>
                </c:pt>
                <c:pt idx="2">
                  <c:v>22.0</c:v>
                </c:pt>
                <c:pt idx="3">
                  <c:v>31.0</c:v>
                </c:pt>
                <c:pt idx="4">
                  <c:v>40.0</c:v>
                </c:pt>
                <c:pt idx="5">
                  <c:v>49.0</c:v>
                </c:pt>
                <c:pt idx="6">
                  <c:v>58.0</c:v>
                </c:pt>
                <c:pt idx="7">
                  <c:v>67.0</c:v>
                </c:pt>
                <c:pt idx="8">
                  <c:v>76.0</c:v>
                </c:pt>
                <c:pt idx="9">
                  <c:v>85.0</c:v>
                </c:pt>
                <c:pt idx="10">
                  <c:v>94.0</c:v>
                </c:pt>
                <c:pt idx="11">
                  <c:v>103.0</c:v>
                </c:pt>
                <c:pt idx="12">
                  <c:v>112.0</c:v>
                </c:pt>
                <c:pt idx="13">
                  <c:v>121.0</c:v>
                </c:pt>
                <c:pt idx="14">
                  <c:v>130.0</c:v>
                </c:pt>
                <c:pt idx="15">
                  <c:v>139.0</c:v>
                </c:pt>
              </c:numCache>
            </c:numRef>
          </c:xVal>
          <c:yVal>
            <c:numRef>
              <c:f>MeetingPlots!$AK$3:$AK$18</c:f>
              <c:numCache>
                <c:formatCode>General</c:formatCode>
                <c:ptCount val="16"/>
                <c:pt idx="0">
                  <c:v>0.000202951</c:v>
                </c:pt>
                <c:pt idx="1">
                  <c:v>0.000183073</c:v>
                </c:pt>
                <c:pt idx="2">
                  <c:v>0.000166507</c:v>
                </c:pt>
                <c:pt idx="3">
                  <c:v>0.000152808</c:v>
                </c:pt>
                <c:pt idx="4">
                  <c:v>0.000139124</c:v>
                </c:pt>
                <c:pt idx="5">
                  <c:v>0.00012365</c:v>
                </c:pt>
                <c:pt idx="6">
                  <c:v>0.000109443</c:v>
                </c:pt>
                <c:pt idx="7">
                  <c:v>9.59459E-5</c:v>
                </c:pt>
                <c:pt idx="8">
                  <c:v>8.36989E-5</c:v>
                </c:pt>
                <c:pt idx="9">
                  <c:v>7.32178E-5</c:v>
                </c:pt>
                <c:pt idx="10">
                  <c:v>6.37421E-5</c:v>
                </c:pt>
                <c:pt idx="11">
                  <c:v>5.52836E-5</c:v>
                </c:pt>
                <c:pt idx="12">
                  <c:v>4.8513E-5</c:v>
                </c:pt>
                <c:pt idx="13">
                  <c:v>4.17977E-5</c:v>
                </c:pt>
                <c:pt idx="14">
                  <c:v>3.55367E-5</c:v>
                </c:pt>
                <c:pt idx="15">
                  <c:v>2.93972E-5</c:v>
                </c:pt>
              </c:numCache>
            </c:numRef>
          </c:yVal>
          <c:smooth val="1"/>
        </c:ser>
        <c:ser>
          <c:idx val="0"/>
          <c:order val="0"/>
          <c:tx>
            <c:strRef>
              <c:f>MeetingPlots!$AE$2</c:f>
              <c:strCache>
                <c:ptCount val="1"/>
                <c:pt idx="0">
                  <c:v>p1 - wire row 6</c:v>
                </c:pt>
              </c:strCache>
            </c:strRef>
          </c:tx>
          <c:dLbls>
            <c:delete val="1"/>
          </c:dLbls>
          <c:xVal>
            <c:numRef>
              <c:f>MeetingPlots!$AC$3:$AC$18</c:f>
              <c:numCache>
                <c:formatCode>General</c:formatCode>
                <c:ptCount val="16"/>
                <c:pt idx="0">
                  <c:v>6.0</c:v>
                </c:pt>
                <c:pt idx="1">
                  <c:v>15.0</c:v>
                </c:pt>
                <c:pt idx="2">
                  <c:v>24.0</c:v>
                </c:pt>
                <c:pt idx="3">
                  <c:v>33.0</c:v>
                </c:pt>
                <c:pt idx="4">
                  <c:v>42.0</c:v>
                </c:pt>
                <c:pt idx="5">
                  <c:v>51.0</c:v>
                </c:pt>
                <c:pt idx="6">
                  <c:v>60.0</c:v>
                </c:pt>
                <c:pt idx="7">
                  <c:v>69.0</c:v>
                </c:pt>
                <c:pt idx="8">
                  <c:v>78.0</c:v>
                </c:pt>
                <c:pt idx="9">
                  <c:v>87.0</c:v>
                </c:pt>
                <c:pt idx="10">
                  <c:v>96.0</c:v>
                </c:pt>
                <c:pt idx="11">
                  <c:v>105.0</c:v>
                </c:pt>
                <c:pt idx="12">
                  <c:v>114.0</c:v>
                </c:pt>
                <c:pt idx="13">
                  <c:v>123.0</c:v>
                </c:pt>
                <c:pt idx="14">
                  <c:v>132.0</c:v>
                </c:pt>
                <c:pt idx="15">
                  <c:v>141.0</c:v>
                </c:pt>
              </c:numCache>
            </c:numRef>
          </c:xVal>
          <c:yVal>
            <c:numRef>
              <c:f>MeetingPlots!$AE$3:$AE$18</c:f>
              <c:numCache>
                <c:formatCode>General</c:formatCode>
                <c:ptCount val="16"/>
                <c:pt idx="0">
                  <c:v>0.0</c:v>
                </c:pt>
                <c:pt idx="1">
                  <c:v>0.000196249</c:v>
                </c:pt>
                <c:pt idx="2">
                  <c:v>0.000171891</c:v>
                </c:pt>
                <c:pt idx="3">
                  <c:v>0.000157766</c:v>
                </c:pt>
                <c:pt idx="4">
                  <c:v>0.000143492</c:v>
                </c:pt>
                <c:pt idx="5">
                  <c:v>0.00012739</c:v>
                </c:pt>
                <c:pt idx="6">
                  <c:v>0.000112722</c:v>
                </c:pt>
                <c:pt idx="7">
                  <c:v>9.9756E-5</c:v>
                </c:pt>
                <c:pt idx="8">
                  <c:v>8.65825E-5</c:v>
                </c:pt>
                <c:pt idx="9">
                  <c:v>7.60066E-5</c:v>
                </c:pt>
                <c:pt idx="10">
                  <c:v>6.61915E-5</c:v>
                </c:pt>
                <c:pt idx="11">
                  <c:v>5.75907E-5</c:v>
                </c:pt>
                <c:pt idx="12">
                  <c:v>5.0229E-5</c:v>
                </c:pt>
                <c:pt idx="13">
                  <c:v>4.33871E-5</c:v>
                </c:pt>
                <c:pt idx="14">
                  <c:v>3.69446E-5</c:v>
                </c:pt>
                <c:pt idx="15">
                  <c:v>3.07434E-5</c:v>
                </c:pt>
              </c:numCache>
            </c:numRef>
          </c:yVal>
          <c:smooth val="1"/>
        </c:ser>
        <c:dLbls>
          <c:dLblPos val="r"/>
          <c:showLegendKey val="0"/>
          <c:showVal val="1"/>
          <c:showCatName val="1"/>
          <c:showSerName val="0"/>
          <c:showPercent val="0"/>
          <c:showBubbleSize val="0"/>
        </c:dLbls>
        <c:axId val="2132607560"/>
        <c:axId val="2132337848"/>
      </c:scatterChart>
      <c:valAx>
        <c:axId val="2132607560"/>
        <c:scaling>
          <c:orientation val="minMax"/>
          <c:max val="144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Wire Number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32337848"/>
        <c:crosses val="autoZero"/>
        <c:crossBetween val="midCat"/>
        <c:majorUnit val="9.0"/>
        <c:minorUnit val="1.0"/>
      </c:valAx>
      <c:valAx>
        <c:axId val="2132337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26075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1192098832474"/>
          <c:y val="0.131215334933999"/>
          <c:w val="0.160876866684768"/>
          <c:h val="0.133707812155971"/>
        </c:manualLayout>
      </c:layout>
      <c:overlay val="1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p2</a:t>
            </a:r>
            <a:r>
              <a:rPr lang="en-US" baseline="0"/>
              <a:t> - Pair Comparison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526846982753509"/>
          <c:y val="0.11999998938335"/>
          <c:w val="0.913785860349252"/>
          <c:h val="0.770966489342078"/>
        </c:manualLayout>
      </c:layout>
      <c:scatterChart>
        <c:scatterStyle val="smoothMarker"/>
        <c:varyColors val="0"/>
        <c:ser>
          <c:idx val="1"/>
          <c:order val="1"/>
          <c:tx>
            <c:strRef>
              <c:f>MeetingPlots!$AL$2</c:f>
              <c:strCache>
                <c:ptCount val="1"/>
                <c:pt idx="0">
                  <c:v>p2 - wire row 4</c:v>
                </c:pt>
              </c:strCache>
            </c:strRef>
          </c:tx>
          <c:dLbls>
            <c:delete val="1"/>
          </c:dLbls>
          <c:xVal>
            <c:numRef>
              <c:f>MeetingPlots!$AI$3:$AI$18</c:f>
              <c:numCache>
                <c:formatCode>General</c:formatCode>
                <c:ptCount val="16"/>
                <c:pt idx="0">
                  <c:v>4.0</c:v>
                </c:pt>
                <c:pt idx="1">
                  <c:v>13.0</c:v>
                </c:pt>
                <c:pt idx="2">
                  <c:v>22.0</c:v>
                </c:pt>
                <c:pt idx="3">
                  <c:v>31.0</c:v>
                </c:pt>
                <c:pt idx="4">
                  <c:v>40.0</c:v>
                </c:pt>
                <c:pt idx="5">
                  <c:v>49.0</c:v>
                </c:pt>
                <c:pt idx="6">
                  <c:v>58.0</c:v>
                </c:pt>
                <c:pt idx="7">
                  <c:v>67.0</c:v>
                </c:pt>
                <c:pt idx="8">
                  <c:v>76.0</c:v>
                </c:pt>
                <c:pt idx="9">
                  <c:v>85.0</c:v>
                </c:pt>
                <c:pt idx="10">
                  <c:v>94.0</c:v>
                </c:pt>
                <c:pt idx="11">
                  <c:v>103.0</c:v>
                </c:pt>
                <c:pt idx="12">
                  <c:v>112.0</c:v>
                </c:pt>
                <c:pt idx="13">
                  <c:v>121.0</c:v>
                </c:pt>
                <c:pt idx="14">
                  <c:v>130.0</c:v>
                </c:pt>
                <c:pt idx="15">
                  <c:v>139.0</c:v>
                </c:pt>
              </c:numCache>
            </c:numRef>
          </c:xVal>
          <c:yVal>
            <c:numRef>
              <c:f>MeetingPlots!$AL$3:$AL$18</c:f>
              <c:numCache>
                <c:formatCode>General</c:formatCode>
                <c:ptCount val="16"/>
                <c:pt idx="0">
                  <c:v>386.749</c:v>
                </c:pt>
                <c:pt idx="1">
                  <c:v>328.55</c:v>
                </c:pt>
                <c:pt idx="2">
                  <c:v>314.005</c:v>
                </c:pt>
                <c:pt idx="3">
                  <c:v>307.364</c:v>
                </c:pt>
                <c:pt idx="4">
                  <c:v>295.206</c:v>
                </c:pt>
                <c:pt idx="5">
                  <c:v>287.161</c:v>
                </c:pt>
                <c:pt idx="6">
                  <c:v>282.677</c:v>
                </c:pt>
                <c:pt idx="7">
                  <c:v>281.436</c:v>
                </c:pt>
                <c:pt idx="8">
                  <c:v>282.817</c:v>
                </c:pt>
                <c:pt idx="9">
                  <c:v>280.077</c:v>
                </c:pt>
                <c:pt idx="10">
                  <c:v>280.021</c:v>
                </c:pt>
                <c:pt idx="11">
                  <c:v>279.545</c:v>
                </c:pt>
                <c:pt idx="12">
                  <c:v>278.528</c:v>
                </c:pt>
                <c:pt idx="13">
                  <c:v>277.518</c:v>
                </c:pt>
                <c:pt idx="14">
                  <c:v>278.24</c:v>
                </c:pt>
                <c:pt idx="15">
                  <c:v>280.518</c:v>
                </c:pt>
              </c:numCache>
            </c:numRef>
          </c:yVal>
          <c:smooth val="1"/>
        </c:ser>
        <c:ser>
          <c:idx val="0"/>
          <c:order val="0"/>
          <c:tx>
            <c:strRef>
              <c:f>MeetingPlots!$AF$2</c:f>
              <c:strCache>
                <c:ptCount val="1"/>
                <c:pt idx="0">
                  <c:v>p2 - wire row 6</c:v>
                </c:pt>
              </c:strCache>
            </c:strRef>
          </c:tx>
          <c:dLbls>
            <c:delete val="1"/>
          </c:dLbls>
          <c:xVal>
            <c:numRef>
              <c:f>MeetingPlots!$AC$3:$AC$18</c:f>
              <c:numCache>
                <c:formatCode>General</c:formatCode>
                <c:ptCount val="16"/>
                <c:pt idx="0">
                  <c:v>6.0</c:v>
                </c:pt>
                <c:pt idx="1">
                  <c:v>15.0</c:v>
                </c:pt>
                <c:pt idx="2">
                  <c:v>24.0</c:v>
                </c:pt>
                <c:pt idx="3">
                  <c:v>33.0</c:v>
                </c:pt>
                <c:pt idx="4">
                  <c:v>42.0</c:v>
                </c:pt>
                <c:pt idx="5">
                  <c:v>51.0</c:v>
                </c:pt>
                <c:pt idx="6">
                  <c:v>60.0</c:v>
                </c:pt>
                <c:pt idx="7">
                  <c:v>69.0</c:v>
                </c:pt>
                <c:pt idx="8">
                  <c:v>78.0</c:v>
                </c:pt>
                <c:pt idx="9">
                  <c:v>87.0</c:v>
                </c:pt>
                <c:pt idx="10">
                  <c:v>96.0</c:v>
                </c:pt>
                <c:pt idx="11">
                  <c:v>105.0</c:v>
                </c:pt>
                <c:pt idx="12">
                  <c:v>114.0</c:v>
                </c:pt>
                <c:pt idx="13">
                  <c:v>123.0</c:v>
                </c:pt>
                <c:pt idx="14">
                  <c:v>132.0</c:v>
                </c:pt>
                <c:pt idx="15">
                  <c:v>141.0</c:v>
                </c:pt>
              </c:numCache>
            </c:numRef>
          </c:xVal>
          <c:yVal>
            <c:numRef>
              <c:f>MeetingPlots!$AF$3:$AF$18</c:f>
              <c:numCache>
                <c:formatCode>General</c:formatCode>
                <c:ptCount val="16"/>
                <c:pt idx="0">
                  <c:v>0.0</c:v>
                </c:pt>
                <c:pt idx="1">
                  <c:v>343.394</c:v>
                </c:pt>
                <c:pt idx="2">
                  <c:v>319.384</c:v>
                </c:pt>
                <c:pt idx="3">
                  <c:v>312.317</c:v>
                </c:pt>
                <c:pt idx="4">
                  <c:v>300.571</c:v>
                </c:pt>
                <c:pt idx="5">
                  <c:v>289.93</c:v>
                </c:pt>
                <c:pt idx="6">
                  <c:v>285.672</c:v>
                </c:pt>
                <c:pt idx="7">
                  <c:v>282.364</c:v>
                </c:pt>
                <c:pt idx="8">
                  <c:v>282.878</c:v>
                </c:pt>
                <c:pt idx="9">
                  <c:v>280.413</c:v>
                </c:pt>
                <c:pt idx="10">
                  <c:v>280.275</c:v>
                </c:pt>
                <c:pt idx="11">
                  <c:v>279.597</c:v>
                </c:pt>
                <c:pt idx="12">
                  <c:v>278.03</c:v>
                </c:pt>
                <c:pt idx="13">
                  <c:v>277.978</c:v>
                </c:pt>
                <c:pt idx="14">
                  <c:v>278.535</c:v>
                </c:pt>
                <c:pt idx="15">
                  <c:v>281.404</c:v>
                </c:pt>
              </c:numCache>
            </c:numRef>
          </c:yVal>
          <c:smooth val="1"/>
        </c:ser>
        <c:dLbls>
          <c:dLblPos val="r"/>
          <c:showLegendKey val="0"/>
          <c:showVal val="1"/>
          <c:showCatName val="1"/>
          <c:showSerName val="0"/>
          <c:showPercent val="0"/>
          <c:showBubbleSize val="0"/>
        </c:dLbls>
        <c:axId val="2130899160"/>
        <c:axId val="2111814728"/>
      </c:scatterChart>
      <c:valAx>
        <c:axId val="2130899160"/>
        <c:scaling>
          <c:orientation val="minMax"/>
          <c:max val="144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Wire Number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1814728"/>
        <c:crosses val="autoZero"/>
        <c:crossBetween val="midCat"/>
        <c:majorUnit val="9.0"/>
        <c:minorUnit val="1.0"/>
      </c:valAx>
      <c:valAx>
        <c:axId val="2111814728"/>
        <c:scaling>
          <c:orientation val="minMax"/>
          <c:min val="27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08991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8913238801581"/>
          <c:y val="0.148485248338486"/>
          <c:w val="0.161321892595376"/>
          <c:h val="0.137366028630826"/>
        </c:manualLayout>
      </c:layout>
      <c:overlay val="1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p1/p0</a:t>
            </a:r>
            <a:r>
              <a:rPr lang="en-US" baseline="0"/>
              <a:t> - Pair Comparison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586612852970843"/>
          <c:y val="0.134039198378676"/>
          <c:w val="0.899534213152933"/>
          <c:h val="0.748079273033095"/>
        </c:manualLayout>
      </c:layout>
      <c:scatterChart>
        <c:scatterStyle val="smoothMarker"/>
        <c:varyColors val="0"/>
        <c:ser>
          <c:idx val="1"/>
          <c:order val="1"/>
          <c:tx>
            <c:strRef>
              <c:f>MeetingPlots!$AM$2</c:f>
              <c:strCache>
                <c:ptCount val="1"/>
                <c:pt idx="0">
                  <c:v>p1/p0 - wire row 4</c:v>
                </c:pt>
              </c:strCache>
            </c:strRef>
          </c:tx>
          <c:xVal>
            <c:numRef>
              <c:f>MeetingPlots!$AI$3:$AI$18</c:f>
              <c:numCache>
                <c:formatCode>General</c:formatCode>
                <c:ptCount val="16"/>
                <c:pt idx="0">
                  <c:v>4.0</c:v>
                </c:pt>
                <c:pt idx="1">
                  <c:v>13.0</c:v>
                </c:pt>
                <c:pt idx="2">
                  <c:v>22.0</c:v>
                </c:pt>
                <c:pt idx="3">
                  <c:v>31.0</c:v>
                </c:pt>
                <c:pt idx="4">
                  <c:v>40.0</c:v>
                </c:pt>
                <c:pt idx="5">
                  <c:v>49.0</c:v>
                </c:pt>
                <c:pt idx="6">
                  <c:v>58.0</c:v>
                </c:pt>
                <c:pt idx="7">
                  <c:v>67.0</c:v>
                </c:pt>
                <c:pt idx="8">
                  <c:v>76.0</c:v>
                </c:pt>
                <c:pt idx="9">
                  <c:v>85.0</c:v>
                </c:pt>
                <c:pt idx="10">
                  <c:v>94.0</c:v>
                </c:pt>
                <c:pt idx="11">
                  <c:v>103.0</c:v>
                </c:pt>
                <c:pt idx="12">
                  <c:v>112.0</c:v>
                </c:pt>
                <c:pt idx="13">
                  <c:v>121.0</c:v>
                </c:pt>
                <c:pt idx="14">
                  <c:v>130.0</c:v>
                </c:pt>
                <c:pt idx="15">
                  <c:v>139.0</c:v>
                </c:pt>
              </c:numCache>
            </c:numRef>
          </c:xVal>
          <c:yVal>
            <c:numRef>
              <c:f>MeetingPlots!$AM$3:$AM$18</c:f>
              <c:numCache>
                <c:formatCode>General</c:formatCode>
                <c:ptCount val="16"/>
                <c:pt idx="0">
                  <c:v>0.0510955465648201</c:v>
                </c:pt>
                <c:pt idx="1">
                  <c:v>0.0546829355715523</c:v>
                </c:pt>
                <c:pt idx="2">
                  <c:v>0.0619484863254</c:v>
                </c:pt>
                <c:pt idx="3">
                  <c:v>0.0711701473629301</c:v>
                </c:pt>
                <c:pt idx="4">
                  <c:v>0.0850604369065597</c:v>
                </c:pt>
                <c:pt idx="5">
                  <c:v>0.103501385319795</c:v>
                </c:pt>
                <c:pt idx="6">
                  <c:v>0.126701227616035</c:v>
                </c:pt>
                <c:pt idx="7">
                  <c:v>0.15255927328119</c:v>
                </c:pt>
                <c:pt idx="8">
                  <c:v>0.178067611267126</c:v>
                </c:pt>
                <c:pt idx="9">
                  <c:v>0.21742544150094</c:v>
                </c:pt>
                <c:pt idx="10">
                  <c:v>0.257371217688338</c:v>
                </c:pt>
                <c:pt idx="11">
                  <c:v>0.303625918562374</c:v>
                </c:pt>
                <c:pt idx="12">
                  <c:v>0.360573492686407</c:v>
                </c:pt>
                <c:pt idx="13">
                  <c:v>0.429980330917904</c:v>
                </c:pt>
                <c:pt idx="14">
                  <c:v>0.501121776566927</c:v>
                </c:pt>
                <c:pt idx="15">
                  <c:v>0.576062142253872</c:v>
                </c:pt>
              </c:numCache>
            </c:numRef>
          </c:yVal>
          <c:smooth val="1"/>
        </c:ser>
        <c:ser>
          <c:idx val="0"/>
          <c:order val="0"/>
          <c:tx>
            <c:strRef>
              <c:f>MeetingPlots!$AG$2</c:f>
              <c:strCache>
                <c:ptCount val="1"/>
                <c:pt idx="0">
                  <c:v>p1/p0 - wire row 6</c:v>
                </c:pt>
              </c:strCache>
            </c:strRef>
          </c:tx>
          <c:xVal>
            <c:numRef>
              <c:f>MeetingPlots!$AC$3:$AC$18</c:f>
              <c:numCache>
                <c:formatCode>General</c:formatCode>
                <c:ptCount val="16"/>
                <c:pt idx="0">
                  <c:v>6.0</c:v>
                </c:pt>
                <c:pt idx="1">
                  <c:v>15.0</c:v>
                </c:pt>
                <c:pt idx="2">
                  <c:v>24.0</c:v>
                </c:pt>
                <c:pt idx="3">
                  <c:v>33.0</c:v>
                </c:pt>
                <c:pt idx="4">
                  <c:v>42.0</c:v>
                </c:pt>
                <c:pt idx="5">
                  <c:v>51.0</c:v>
                </c:pt>
                <c:pt idx="6">
                  <c:v>60.0</c:v>
                </c:pt>
                <c:pt idx="7">
                  <c:v>69.0</c:v>
                </c:pt>
                <c:pt idx="8">
                  <c:v>78.0</c:v>
                </c:pt>
                <c:pt idx="9">
                  <c:v>87.0</c:v>
                </c:pt>
                <c:pt idx="10">
                  <c:v>96.0</c:v>
                </c:pt>
                <c:pt idx="11">
                  <c:v>105.0</c:v>
                </c:pt>
                <c:pt idx="12">
                  <c:v>114.0</c:v>
                </c:pt>
                <c:pt idx="13">
                  <c:v>123.0</c:v>
                </c:pt>
                <c:pt idx="14">
                  <c:v>132.0</c:v>
                </c:pt>
                <c:pt idx="15">
                  <c:v>141.0</c:v>
                </c:pt>
              </c:numCache>
            </c:numRef>
          </c:xVal>
          <c:yVal>
            <c:numRef>
              <c:f>MeetingPlots!$AG$3:$AG$18</c:f>
              <c:numCache>
                <c:formatCode>General</c:formatCode>
                <c:ptCount val="16"/>
                <c:pt idx="0">
                  <c:v>0.0</c:v>
                </c:pt>
                <c:pt idx="1">
                  <c:v>0.0521231839791772</c:v>
                </c:pt>
                <c:pt idx="2">
                  <c:v>0.0583343797193423</c:v>
                </c:pt>
                <c:pt idx="3">
                  <c:v>0.0670485888287767</c:v>
                </c:pt>
                <c:pt idx="4">
                  <c:v>0.0796147209445551</c:v>
                </c:pt>
                <c:pt idx="5">
                  <c:v>0.0977149475718921</c:v>
                </c:pt>
                <c:pt idx="6">
                  <c:v>0.119197524728395</c:v>
                </c:pt>
                <c:pt idx="7">
                  <c:v>0.143318937650314</c:v>
                </c:pt>
                <c:pt idx="8">
                  <c:v>0.170190411979424</c:v>
                </c:pt>
                <c:pt idx="9">
                  <c:v>0.207053368819926</c:v>
                </c:pt>
                <c:pt idx="10">
                  <c:v>0.245133729844235</c:v>
                </c:pt>
                <c:pt idx="11">
                  <c:v>0.289391777132348</c:v>
                </c:pt>
                <c:pt idx="12">
                  <c:v>0.346161002873821</c:v>
                </c:pt>
                <c:pt idx="13">
                  <c:v>0.407957537234843</c:v>
                </c:pt>
                <c:pt idx="14">
                  <c:v>0.480853506318388</c:v>
                </c:pt>
                <c:pt idx="15">
                  <c:v>0.551202956157855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4641752"/>
        <c:axId val="2123184056"/>
      </c:scatterChart>
      <c:valAx>
        <c:axId val="2134641752"/>
        <c:scaling>
          <c:orientation val="minMax"/>
          <c:max val="144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Wire Number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3184056"/>
        <c:crosses val="autoZero"/>
        <c:crossBetween val="midCat"/>
        <c:majorUnit val="9.0"/>
        <c:minorUnit val="1.0"/>
      </c:valAx>
      <c:valAx>
        <c:axId val="2123184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46417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11219248923304"/>
          <c:y val="0.665821008865"/>
          <c:w val="0.256782200675024"/>
          <c:h val="0.219743716130752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MeetingPlots!$K$1</c:f>
              <c:strCache>
                <c:ptCount val="1"/>
                <c:pt idx="0">
                  <c:v>p1/p0</c:v>
                </c:pt>
              </c:strCache>
            </c:strRef>
          </c:tx>
          <c:xVal>
            <c:numRef>
              <c:f>MeetingPlots!$G$2:$G$145</c:f>
              <c:numCache>
                <c:formatCode>General</c:formatCode>
                <c:ptCount val="14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9">
                  <c:v>5.0</c:v>
                </c:pt>
                <c:pt idx="10">
                  <c:v>6.0</c:v>
                </c:pt>
                <c:pt idx="11">
                  <c:v>7.0</c:v>
                </c:pt>
                <c:pt idx="12">
                  <c:v>8.0</c:v>
                </c:pt>
                <c:pt idx="18">
                  <c:v>9.0</c:v>
                </c:pt>
                <c:pt idx="19">
                  <c:v>10.0</c:v>
                </c:pt>
                <c:pt idx="20">
                  <c:v>11.0</c:v>
                </c:pt>
                <c:pt idx="21">
                  <c:v>12.0</c:v>
                </c:pt>
                <c:pt idx="27">
                  <c:v>13.0</c:v>
                </c:pt>
                <c:pt idx="28">
                  <c:v>14.0</c:v>
                </c:pt>
                <c:pt idx="29">
                  <c:v>15.0</c:v>
                </c:pt>
                <c:pt idx="30">
                  <c:v>16.0</c:v>
                </c:pt>
                <c:pt idx="36">
                  <c:v>17.0</c:v>
                </c:pt>
                <c:pt idx="37">
                  <c:v>18.0</c:v>
                </c:pt>
                <c:pt idx="38">
                  <c:v>19.0</c:v>
                </c:pt>
                <c:pt idx="39">
                  <c:v>20.0</c:v>
                </c:pt>
                <c:pt idx="45">
                  <c:v>21.0</c:v>
                </c:pt>
                <c:pt idx="46">
                  <c:v>22.0</c:v>
                </c:pt>
                <c:pt idx="47">
                  <c:v>23.0</c:v>
                </c:pt>
                <c:pt idx="48">
                  <c:v>24.0</c:v>
                </c:pt>
                <c:pt idx="54">
                  <c:v>25.0</c:v>
                </c:pt>
                <c:pt idx="55">
                  <c:v>26.0</c:v>
                </c:pt>
                <c:pt idx="56">
                  <c:v>27.0</c:v>
                </c:pt>
                <c:pt idx="57">
                  <c:v>28.0</c:v>
                </c:pt>
                <c:pt idx="63">
                  <c:v>29.0</c:v>
                </c:pt>
                <c:pt idx="64">
                  <c:v>30.0</c:v>
                </c:pt>
                <c:pt idx="65">
                  <c:v>31.0</c:v>
                </c:pt>
                <c:pt idx="66">
                  <c:v>32.0</c:v>
                </c:pt>
                <c:pt idx="72">
                  <c:v>33.0</c:v>
                </c:pt>
                <c:pt idx="73">
                  <c:v>34.0</c:v>
                </c:pt>
                <c:pt idx="74">
                  <c:v>35.0</c:v>
                </c:pt>
                <c:pt idx="75">
                  <c:v>36.0</c:v>
                </c:pt>
                <c:pt idx="81">
                  <c:v>37.0</c:v>
                </c:pt>
                <c:pt idx="82">
                  <c:v>38.0</c:v>
                </c:pt>
                <c:pt idx="83">
                  <c:v>39.0</c:v>
                </c:pt>
                <c:pt idx="84">
                  <c:v>40.0</c:v>
                </c:pt>
                <c:pt idx="90">
                  <c:v>41.0</c:v>
                </c:pt>
                <c:pt idx="91">
                  <c:v>42.0</c:v>
                </c:pt>
                <c:pt idx="92">
                  <c:v>43.0</c:v>
                </c:pt>
                <c:pt idx="93">
                  <c:v>44.0</c:v>
                </c:pt>
                <c:pt idx="99">
                  <c:v>45.0</c:v>
                </c:pt>
                <c:pt idx="100">
                  <c:v>46.0</c:v>
                </c:pt>
                <c:pt idx="101">
                  <c:v>47.0</c:v>
                </c:pt>
                <c:pt idx="102">
                  <c:v>48.0</c:v>
                </c:pt>
                <c:pt idx="108">
                  <c:v>49.0</c:v>
                </c:pt>
                <c:pt idx="109">
                  <c:v>50.0</c:v>
                </c:pt>
                <c:pt idx="110">
                  <c:v>51.0</c:v>
                </c:pt>
                <c:pt idx="111">
                  <c:v>52.0</c:v>
                </c:pt>
                <c:pt idx="117">
                  <c:v>53.0</c:v>
                </c:pt>
                <c:pt idx="118">
                  <c:v>54.0</c:v>
                </c:pt>
                <c:pt idx="119">
                  <c:v>55.0</c:v>
                </c:pt>
                <c:pt idx="120">
                  <c:v>56.0</c:v>
                </c:pt>
                <c:pt idx="126">
                  <c:v>57.0</c:v>
                </c:pt>
                <c:pt idx="127">
                  <c:v>58.0</c:v>
                </c:pt>
                <c:pt idx="128">
                  <c:v>59.0</c:v>
                </c:pt>
                <c:pt idx="129">
                  <c:v>60.0</c:v>
                </c:pt>
                <c:pt idx="135">
                  <c:v>61.0</c:v>
                </c:pt>
                <c:pt idx="136">
                  <c:v>62.0</c:v>
                </c:pt>
                <c:pt idx="137">
                  <c:v>63.0</c:v>
                </c:pt>
                <c:pt idx="138">
                  <c:v>64.0</c:v>
                </c:pt>
              </c:numCache>
            </c:numRef>
          </c:xVal>
          <c:yVal>
            <c:numRef>
              <c:f>MeetingPlots!$K$2:$K$145</c:f>
              <c:numCache>
                <c:formatCode>General</c:formatCode>
                <c:ptCount val="144"/>
                <c:pt idx="0">
                  <c:v>0.518219434372211</c:v>
                </c:pt>
                <c:pt idx="1">
                  <c:v>0.15352589911411</c:v>
                </c:pt>
                <c:pt idx="9">
                  <c:v>0.212246409980304</c:v>
                </c:pt>
                <c:pt idx="10">
                  <c:v>0.133787717122732</c:v>
                </c:pt>
                <c:pt idx="11">
                  <c:v>0.18445011631434</c:v>
                </c:pt>
                <c:pt idx="12">
                  <c:v>0.0479326765758835</c:v>
                </c:pt>
                <c:pt idx="18">
                  <c:v>0.236918714657831</c:v>
                </c:pt>
                <c:pt idx="19">
                  <c:v>0.138946553659689</c:v>
                </c:pt>
                <c:pt idx="20">
                  <c:v>0.175308899707094</c:v>
                </c:pt>
                <c:pt idx="21">
                  <c:v>0.0600934567806753</c:v>
                </c:pt>
                <c:pt idx="27">
                  <c:v>0.197846473971465</c:v>
                </c:pt>
                <c:pt idx="28">
                  <c:v>0.126168618462776</c:v>
                </c:pt>
                <c:pt idx="29">
                  <c:v>0.161456978011218</c:v>
                </c:pt>
                <c:pt idx="30">
                  <c:v>0.0596382031512259</c:v>
                </c:pt>
                <c:pt idx="36">
                  <c:v>0.186891895647789</c:v>
                </c:pt>
                <c:pt idx="37">
                  <c:v>0.131764056463709</c:v>
                </c:pt>
                <c:pt idx="38">
                  <c:v>0.159079135582603</c:v>
                </c:pt>
                <c:pt idx="39">
                  <c:v>0.0661388886225104</c:v>
                </c:pt>
                <c:pt idx="45">
                  <c:v>0.167175592109861</c:v>
                </c:pt>
                <c:pt idx="46">
                  <c:v>0.118721212079926</c:v>
                </c:pt>
                <c:pt idx="47">
                  <c:v>0.141997779395977</c:v>
                </c:pt>
                <c:pt idx="48">
                  <c:v>0.0575145930228048</c:v>
                </c:pt>
                <c:pt idx="54">
                  <c:v>0.165547038640962</c:v>
                </c:pt>
                <c:pt idx="55">
                  <c:v>0.131146573669169</c:v>
                </c:pt>
                <c:pt idx="56">
                  <c:v>0.148545912866483</c:v>
                </c:pt>
                <c:pt idx="57">
                  <c:v>0.0610308333499001</c:v>
                </c:pt>
                <c:pt idx="63">
                  <c:v>0.144321722318056</c:v>
                </c:pt>
                <c:pt idx="64">
                  <c:v>0.128394225574828</c:v>
                </c:pt>
                <c:pt idx="65">
                  <c:v>0.149451193707503</c:v>
                </c:pt>
                <c:pt idx="66">
                  <c:v>0.062460399512251</c:v>
                </c:pt>
                <c:pt idx="72">
                  <c:v>0.12501628755473</c:v>
                </c:pt>
                <c:pt idx="73">
                  <c:v>0.11738488286291</c:v>
                </c:pt>
                <c:pt idx="74">
                  <c:v>0.142811569742096</c:v>
                </c:pt>
                <c:pt idx="75">
                  <c:v>0.0452377189433817</c:v>
                </c:pt>
                <c:pt idx="81">
                  <c:v>0.13381540399629</c:v>
                </c:pt>
                <c:pt idx="82">
                  <c:v>0.130314262901578</c:v>
                </c:pt>
                <c:pt idx="83">
                  <c:v>0.141902704843747</c:v>
                </c:pt>
                <c:pt idx="84">
                  <c:v>0.0488696840870527</c:v>
                </c:pt>
                <c:pt idx="90">
                  <c:v>0.142226132836024</c:v>
                </c:pt>
                <c:pt idx="91">
                  <c:v>0.127409475625815</c:v>
                </c:pt>
                <c:pt idx="92">
                  <c:v>0.141149741639247</c:v>
                </c:pt>
                <c:pt idx="93">
                  <c:v>0.0487059397293205</c:v>
                </c:pt>
                <c:pt idx="99">
                  <c:v>0.129329829470408</c:v>
                </c:pt>
                <c:pt idx="100">
                  <c:v>0.131085014655487</c:v>
                </c:pt>
                <c:pt idx="101">
                  <c:v>0.137632362308009</c:v>
                </c:pt>
                <c:pt idx="102">
                  <c:v>0.0480057898216722</c:v>
                </c:pt>
                <c:pt idx="108">
                  <c:v>0.125101937357587</c:v>
                </c:pt>
                <c:pt idx="109">
                  <c:v>0.142818460419268</c:v>
                </c:pt>
                <c:pt idx="110">
                  <c:v>0.149843423533587</c:v>
                </c:pt>
                <c:pt idx="111">
                  <c:v>0.0407861506778779</c:v>
                </c:pt>
                <c:pt idx="117">
                  <c:v>0.105571941735139</c:v>
                </c:pt>
                <c:pt idx="118">
                  <c:v>0.129096516742331</c:v>
                </c:pt>
                <c:pt idx="119">
                  <c:v>0.136906096631351</c:v>
                </c:pt>
                <c:pt idx="120">
                  <c:v>0.052564264058411</c:v>
                </c:pt>
                <c:pt idx="126">
                  <c:v>0.126960571764876</c:v>
                </c:pt>
                <c:pt idx="127">
                  <c:v>0.147549256516349</c:v>
                </c:pt>
                <c:pt idx="128">
                  <c:v>0.139285925071152</c:v>
                </c:pt>
                <c:pt idx="129">
                  <c:v>0.0412806118479569</c:v>
                </c:pt>
                <c:pt idx="135">
                  <c:v>0.166805755306264</c:v>
                </c:pt>
                <c:pt idx="136">
                  <c:v>0.156551070021039</c:v>
                </c:pt>
                <c:pt idx="137">
                  <c:v>0.0132671375753491</c:v>
                </c:pt>
                <c:pt idx="138">
                  <c:v>0.0441053060740404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2378680"/>
        <c:axId val="2133329320"/>
      </c:scatterChart>
      <c:valAx>
        <c:axId val="2132378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3329320"/>
        <c:crosses val="autoZero"/>
        <c:crossBetween val="midCat"/>
      </c:valAx>
      <c:valAx>
        <c:axId val="2133329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23786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p1 - quadratic growth rate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22801782498389"/>
          <c:y val="0.153105777342555"/>
          <c:w val="0.881470429718823"/>
          <c:h val="0.80324564578347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MeetingPlots!$C$1</c:f>
              <c:strCache>
                <c:ptCount val="1"/>
                <c:pt idx="0">
                  <c:v> p1 </c:v>
                </c:pt>
              </c:strCache>
            </c:strRef>
          </c:tx>
          <c:dLbls>
            <c:dLbl>
              <c:idx val="5"/>
              <c:layout>
                <c:manualLayout>
                  <c:x val="-0.00834724540901502"/>
                  <c:y val="-0.013430331345838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w7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MeetingPlots!$A$2:$A$145</c:f>
              <c:numCache>
                <c:formatCode>General</c:formatCode>
                <c:ptCount val="14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121.0</c:v>
                </c:pt>
                <c:pt idx="121">
                  <c:v>122.0</c:v>
                </c:pt>
                <c:pt idx="122">
                  <c:v>123.0</c:v>
                </c:pt>
                <c:pt idx="123">
                  <c:v>124.0</c:v>
                </c:pt>
                <c:pt idx="124">
                  <c:v>125.0</c:v>
                </c:pt>
                <c:pt idx="125">
                  <c:v>126.0</c:v>
                </c:pt>
                <c:pt idx="126">
                  <c:v>127.0</c:v>
                </c:pt>
                <c:pt idx="127">
                  <c:v>128.0</c:v>
                </c:pt>
                <c:pt idx="128">
                  <c:v>129.0</c:v>
                </c:pt>
                <c:pt idx="129">
                  <c:v>130.0</c:v>
                </c:pt>
                <c:pt idx="130">
                  <c:v>131.0</c:v>
                </c:pt>
                <c:pt idx="131">
                  <c:v>132.0</c:v>
                </c:pt>
                <c:pt idx="132">
                  <c:v>133.0</c:v>
                </c:pt>
                <c:pt idx="133">
                  <c:v>134.0</c:v>
                </c:pt>
                <c:pt idx="134">
                  <c:v>135.0</c:v>
                </c:pt>
                <c:pt idx="135">
                  <c:v>136.0</c:v>
                </c:pt>
                <c:pt idx="136">
                  <c:v>137.0</c:v>
                </c:pt>
                <c:pt idx="137">
                  <c:v>138.0</c:v>
                </c:pt>
                <c:pt idx="138">
                  <c:v>139.0</c:v>
                </c:pt>
                <c:pt idx="139">
                  <c:v>140.0</c:v>
                </c:pt>
                <c:pt idx="140">
                  <c:v>141.0</c:v>
                </c:pt>
                <c:pt idx="141">
                  <c:v>142.0</c:v>
                </c:pt>
                <c:pt idx="142">
                  <c:v>143.0</c:v>
                </c:pt>
                <c:pt idx="143">
                  <c:v>144.0</c:v>
                </c:pt>
              </c:numCache>
            </c:numRef>
          </c:xVal>
          <c:yVal>
            <c:numRef>
              <c:f>MeetingPlots!$C$2:$C$145</c:f>
              <c:numCache>
                <c:formatCode>0.00E+00</c:formatCode>
                <c:ptCount val="144"/>
                <c:pt idx="0">
                  <c:v>8.86626E-6</c:v>
                </c:pt>
                <c:pt idx="1">
                  <c:v>8.34972E-5</c:v>
                </c:pt>
                <c:pt idx="2" formatCode="General">
                  <c:v>0.000133743</c:v>
                </c:pt>
                <c:pt idx="3" formatCode="General">
                  <c:v>0.000202951</c:v>
                </c:pt>
                <c:pt idx="4" formatCode="General">
                  <c:v>0.000214256</c:v>
                </c:pt>
                <c:pt idx="6" formatCode="General">
                  <c:v>0.000270752</c:v>
                </c:pt>
                <c:pt idx="7">
                  <c:v>9.03627E-5</c:v>
                </c:pt>
                <c:pt idx="8">
                  <c:v>3.97887E-6</c:v>
                </c:pt>
                <c:pt idx="9">
                  <c:v>2.23857E-5</c:v>
                </c:pt>
                <c:pt idx="10">
                  <c:v>9.52835E-5</c:v>
                </c:pt>
                <c:pt idx="11" formatCode="General">
                  <c:v>0.000139812</c:v>
                </c:pt>
                <c:pt idx="12" formatCode="General">
                  <c:v>0.000183073</c:v>
                </c:pt>
                <c:pt idx="13" formatCode="General">
                  <c:v>0.00019016</c:v>
                </c:pt>
                <c:pt idx="14" formatCode="General">
                  <c:v>0.000196249</c:v>
                </c:pt>
                <c:pt idx="15" formatCode="General">
                  <c:v>0.000159848</c:v>
                </c:pt>
                <c:pt idx="16" formatCode="General">
                  <c:v>0.000103112</c:v>
                </c:pt>
                <c:pt idx="17">
                  <c:v>2.16089E-5</c:v>
                </c:pt>
                <c:pt idx="18">
                  <c:v>2.66132E-5</c:v>
                </c:pt>
                <c:pt idx="19">
                  <c:v>9.4359E-5</c:v>
                </c:pt>
                <c:pt idx="20" formatCode="General">
                  <c:v>0.000132795</c:v>
                </c:pt>
                <c:pt idx="21" formatCode="General">
                  <c:v>0.000166507</c:v>
                </c:pt>
                <c:pt idx="22" formatCode="General">
                  <c:v>0.000172611</c:v>
                </c:pt>
                <c:pt idx="23" formatCode="General">
                  <c:v>0.000171891</c:v>
                </c:pt>
                <c:pt idx="24" formatCode="General">
                  <c:v>0.000149538</c:v>
                </c:pt>
                <c:pt idx="25" formatCode="General">
                  <c:v>0.000101255</c:v>
                </c:pt>
                <c:pt idx="26">
                  <c:v>2.52068E-5</c:v>
                </c:pt>
                <c:pt idx="27">
                  <c:v>2.66761E-5</c:v>
                </c:pt>
                <c:pt idx="28">
                  <c:v>8.9285E-5</c:v>
                </c:pt>
                <c:pt idx="29" formatCode="General">
                  <c:v>0.000124833</c:v>
                </c:pt>
                <c:pt idx="30" formatCode="General">
                  <c:v>0.000152808</c:v>
                </c:pt>
                <c:pt idx="31" formatCode="General">
                  <c:v>0.000158359</c:v>
                </c:pt>
                <c:pt idx="32" formatCode="General">
                  <c:v>0.000157766</c:v>
                </c:pt>
                <c:pt idx="33" formatCode="General">
                  <c:v>0.00013917</c:v>
                </c:pt>
                <c:pt idx="34">
                  <c:v>9.66194E-5</c:v>
                </c:pt>
                <c:pt idx="35">
                  <c:v>2.65968E-5</c:v>
                </c:pt>
                <c:pt idx="36">
                  <c:v>2.54634E-5</c:v>
                </c:pt>
                <c:pt idx="37">
                  <c:v>8.11045E-5</c:v>
                </c:pt>
                <c:pt idx="38" formatCode="General">
                  <c:v>0.000114329</c:v>
                </c:pt>
                <c:pt idx="39" formatCode="General">
                  <c:v>0.000139124</c:v>
                </c:pt>
                <c:pt idx="40" formatCode="General">
                  <c:v>0.000145096</c:v>
                </c:pt>
                <c:pt idx="41" formatCode="General">
                  <c:v>0.000143492</c:v>
                </c:pt>
                <c:pt idx="42" formatCode="General">
                  <c:v>0.000126754</c:v>
                </c:pt>
                <c:pt idx="43">
                  <c:v>8.86835E-5</c:v>
                </c:pt>
                <c:pt idx="44">
                  <c:v>2.61149E-5</c:v>
                </c:pt>
                <c:pt idx="45">
                  <c:v>2.3041E-5</c:v>
                </c:pt>
                <c:pt idx="46">
                  <c:v>7.07567E-5</c:v>
                </c:pt>
                <c:pt idx="47" formatCode="General">
                  <c:v>0.000101408</c:v>
                </c:pt>
                <c:pt idx="48" formatCode="General">
                  <c:v>0.00012365</c:v>
                </c:pt>
                <c:pt idx="49" formatCode="General">
                  <c:v>0.000129099</c:v>
                </c:pt>
                <c:pt idx="50" formatCode="General">
                  <c:v>0.00012739</c:v>
                </c:pt>
                <c:pt idx="51" formatCode="General">
                  <c:v>0.000112557</c:v>
                </c:pt>
                <c:pt idx="52">
                  <c:v>7.78225E-5</c:v>
                </c:pt>
                <c:pt idx="53">
                  <c:v>2.43512E-5</c:v>
                </c:pt>
                <c:pt idx="54">
                  <c:v>2.00872E-5</c:v>
                </c:pt>
                <c:pt idx="55">
                  <c:v>6.14232E-5</c:v>
                </c:pt>
                <c:pt idx="56">
                  <c:v>8.93636E-5</c:v>
                </c:pt>
                <c:pt idx="57" formatCode="General">
                  <c:v>0.000109443</c:v>
                </c:pt>
                <c:pt idx="58" formatCode="General">
                  <c:v>0.000114684</c:v>
                </c:pt>
                <c:pt idx="59" formatCode="General">
                  <c:v>0.000112722</c:v>
                </c:pt>
                <c:pt idx="60">
                  <c:v>9.95475E-5</c:v>
                </c:pt>
                <c:pt idx="61">
                  <c:v>6.76723E-5</c:v>
                </c:pt>
                <c:pt idx="62">
                  <c:v>2.16413E-5</c:v>
                </c:pt>
                <c:pt idx="63">
                  <c:v>1.73213E-5</c:v>
                </c:pt>
                <c:pt idx="64">
                  <c:v>5.30565E-5</c:v>
                </c:pt>
                <c:pt idx="65">
                  <c:v>7.81505E-5</c:v>
                </c:pt>
                <c:pt idx="66">
                  <c:v>9.59459E-5</c:v>
                </c:pt>
                <c:pt idx="67" formatCode="General">
                  <c:v>0.000101099</c:v>
                </c:pt>
                <c:pt idx="68">
                  <c:v>9.9756E-5</c:v>
                </c:pt>
                <c:pt idx="69">
                  <c:v>8.76287E-5</c:v>
                </c:pt>
                <c:pt idx="70">
                  <c:v>5.88388E-5</c:v>
                </c:pt>
                <c:pt idx="71">
                  <c:v>1.90394E-5</c:v>
                </c:pt>
                <c:pt idx="72">
                  <c:v>1.47257E-5</c:v>
                </c:pt>
                <c:pt idx="73">
                  <c:v>4.54215E-5</c:v>
                </c:pt>
                <c:pt idx="74">
                  <c:v>6.73239E-5</c:v>
                </c:pt>
                <c:pt idx="75">
                  <c:v>8.36989E-5</c:v>
                </c:pt>
                <c:pt idx="76">
                  <c:v>8.81578E-5</c:v>
                </c:pt>
                <c:pt idx="77">
                  <c:v>8.65825E-5</c:v>
                </c:pt>
                <c:pt idx="78">
                  <c:v>7.60897E-5</c:v>
                </c:pt>
                <c:pt idx="79">
                  <c:v>5.06425E-5</c:v>
                </c:pt>
                <c:pt idx="80">
                  <c:v>1.65322E-5</c:v>
                </c:pt>
                <c:pt idx="81">
                  <c:v>1.30119E-5</c:v>
                </c:pt>
                <c:pt idx="82">
                  <c:v>3.92648E-5</c:v>
                </c:pt>
                <c:pt idx="83">
                  <c:v>5.87596E-5</c:v>
                </c:pt>
                <c:pt idx="84">
                  <c:v>7.32178E-5</c:v>
                </c:pt>
                <c:pt idx="85">
                  <c:v>7.74322E-5</c:v>
                </c:pt>
                <c:pt idx="86">
                  <c:v>7.60066E-5</c:v>
                </c:pt>
                <c:pt idx="87">
                  <c:v>6.61603E-5</c:v>
                </c:pt>
                <c:pt idx="88">
                  <c:v>4.3865E-5</c:v>
                </c:pt>
                <c:pt idx="89">
                  <c:v>1.44358E-5</c:v>
                </c:pt>
                <c:pt idx="90">
                  <c:v>1.13418E-5</c:v>
                </c:pt>
                <c:pt idx="91">
                  <c:v>3.36512E-5</c:v>
                </c:pt>
                <c:pt idx="92">
                  <c:v>5.10189E-5</c:v>
                </c:pt>
                <c:pt idx="93">
                  <c:v>6.37421E-5</c:v>
                </c:pt>
                <c:pt idx="94">
                  <c:v>6.75942E-5</c:v>
                </c:pt>
                <c:pt idx="95">
                  <c:v>6.61915E-5</c:v>
                </c:pt>
                <c:pt idx="96">
                  <c:v>5.73564E-5</c:v>
                </c:pt>
                <c:pt idx="97">
                  <c:v>3.7844E-5</c:v>
                </c:pt>
                <c:pt idx="98">
                  <c:v>1.24726E-5</c:v>
                </c:pt>
                <c:pt idx="99">
                  <c:v>9.68219E-6</c:v>
                </c:pt>
                <c:pt idx="100">
                  <c:v>2.8988E-5</c:v>
                </c:pt>
                <c:pt idx="101">
                  <c:v>4.40985E-5</c:v>
                </c:pt>
                <c:pt idx="102">
                  <c:v>5.52836E-5</c:v>
                </c:pt>
                <c:pt idx="103">
                  <c:v>5.85061E-5</c:v>
                </c:pt>
                <c:pt idx="104">
                  <c:v>5.75907E-5</c:v>
                </c:pt>
                <c:pt idx="105">
                  <c:v>4.99757E-5</c:v>
                </c:pt>
                <c:pt idx="106">
                  <c:v>3.26694E-5</c:v>
                </c:pt>
                <c:pt idx="107">
                  <c:v>1.0709E-5</c:v>
                </c:pt>
                <c:pt idx="108">
                  <c:v>8.33332E-6</c:v>
                </c:pt>
                <c:pt idx="109">
                  <c:v>2.48986E-5</c:v>
                </c:pt>
                <c:pt idx="110">
                  <c:v>3.84071E-5</c:v>
                </c:pt>
                <c:pt idx="111">
                  <c:v>4.8513E-5</c:v>
                </c:pt>
                <c:pt idx="112">
                  <c:v>5.11919E-5</c:v>
                </c:pt>
                <c:pt idx="113">
                  <c:v>5.0229E-5</c:v>
                </c:pt>
                <c:pt idx="114">
                  <c:v>4.35367E-5</c:v>
                </c:pt>
                <c:pt idx="115">
                  <c:v>2.82475E-5</c:v>
                </c:pt>
                <c:pt idx="116">
                  <c:v>9.37656E-6</c:v>
                </c:pt>
                <c:pt idx="117">
                  <c:v>7.00545E-6</c:v>
                </c:pt>
                <c:pt idx="118">
                  <c:v>2.13957E-5</c:v>
                </c:pt>
                <c:pt idx="119">
                  <c:v>3.29329E-5</c:v>
                </c:pt>
                <c:pt idx="120">
                  <c:v>4.17977E-5</c:v>
                </c:pt>
                <c:pt idx="121">
                  <c:v>4.44297E-5</c:v>
                </c:pt>
                <c:pt idx="122">
                  <c:v>4.33871E-5</c:v>
                </c:pt>
                <c:pt idx="123">
                  <c:v>3.75077E-5</c:v>
                </c:pt>
                <c:pt idx="124">
                  <c:v>2.44307E-5</c:v>
                </c:pt>
                <c:pt idx="125">
                  <c:v>8.07572E-6</c:v>
                </c:pt>
                <c:pt idx="126">
                  <c:v>6.14598E-6</c:v>
                </c:pt>
                <c:pt idx="127">
                  <c:v>1.82296E-5</c:v>
                </c:pt>
                <c:pt idx="128">
                  <c:v>2.78902E-5</c:v>
                </c:pt>
                <c:pt idx="129">
                  <c:v>3.55367E-5</c:v>
                </c:pt>
                <c:pt idx="130">
                  <c:v>3.78691E-5</c:v>
                </c:pt>
                <c:pt idx="131">
                  <c:v>3.69446E-5</c:v>
                </c:pt>
                <c:pt idx="132">
                  <c:v>3.19508E-5</c:v>
                </c:pt>
                <c:pt idx="133">
                  <c:v>2.06031E-5</c:v>
                </c:pt>
                <c:pt idx="134">
                  <c:v>6.89909E-6</c:v>
                </c:pt>
                <c:pt idx="135">
                  <c:v>4.44185E-6</c:v>
                </c:pt>
                <c:pt idx="136">
                  <c:v>1.49077E-5</c:v>
                </c:pt>
                <c:pt idx="137">
                  <c:v>2.33702E-5</c:v>
                </c:pt>
                <c:pt idx="138">
                  <c:v>2.93972E-5</c:v>
                </c:pt>
                <c:pt idx="139">
                  <c:v>3.15063E-5</c:v>
                </c:pt>
                <c:pt idx="140">
                  <c:v>3.07434E-5</c:v>
                </c:pt>
                <c:pt idx="141">
                  <c:v>2.52842E-5</c:v>
                </c:pt>
                <c:pt idx="142">
                  <c:v>1.69074E-5</c:v>
                </c:pt>
                <c:pt idx="143">
                  <c:v>4.74175E-6</c:v>
                </c:pt>
              </c:numCache>
            </c:numRef>
          </c:yVal>
          <c:smooth val="1"/>
        </c:ser>
        <c:dLbls>
          <c:dLblPos val="r"/>
          <c:showLegendKey val="0"/>
          <c:showVal val="1"/>
          <c:showCatName val="1"/>
          <c:showSerName val="0"/>
          <c:showPercent val="0"/>
          <c:showBubbleSize val="0"/>
        </c:dLbls>
        <c:axId val="2108851208"/>
        <c:axId val="2105671880"/>
      </c:scatterChart>
      <c:valAx>
        <c:axId val="2108851208"/>
        <c:scaling>
          <c:orientation val="minMax"/>
          <c:max val="144.0"/>
          <c:min val="1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Wire Number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05671880"/>
        <c:crosses val="autoZero"/>
        <c:crossBetween val="midCat"/>
        <c:majorUnit val="9.0"/>
        <c:minorUnit val="1.0"/>
      </c:valAx>
      <c:valAx>
        <c:axId val="2105671880"/>
        <c:scaling>
          <c:orientation val="minMax"/>
          <c:max val="0.0004"/>
          <c:min val="-5.0E-5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2108851208"/>
        <c:crossesAt val="-5.0E-5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p0 - linear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653405050957259"/>
          <c:y val="0.143171114599686"/>
          <c:w val="0.901156216258921"/>
          <c:h val="0.7552696572269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MeetingPlots!$B$1</c:f>
              <c:strCache>
                <c:ptCount val="1"/>
                <c:pt idx="0">
                  <c:v> p0 </c:v>
                </c:pt>
              </c:strCache>
            </c:strRef>
          </c:tx>
          <c:dLbls>
            <c:dLbl>
              <c:idx val="5"/>
              <c:layout>
                <c:manualLayout>
                  <c:x val="-0.00668896321070231"/>
                  <c:y val="0.018838304552590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w7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MeetingPlots!$A$2:$A$145</c:f>
              <c:numCache>
                <c:formatCode>General</c:formatCode>
                <c:ptCount val="14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121.0</c:v>
                </c:pt>
                <c:pt idx="121">
                  <c:v>122.0</c:v>
                </c:pt>
                <c:pt idx="122">
                  <c:v>123.0</c:v>
                </c:pt>
                <c:pt idx="123">
                  <c:v>124.0</c:v>
                </c:pt>
                <c:pt idx="124">
                  <c:v>125.0</c:v>
                </c:pt>
                <c:pt idx="125">
                  <c:v>126.0</c:v>
                </c:pt>
                <c:pt idx="126">
                  <c:v>127.0</c:v>
                </c:pt>
                <c:pt idx="127">
                  <c:v>128.0</c:v>
                </c:pt>
                <c:pt idx="128">
                  <c:v>129.0</c:v>
                </c:pt>
                <c:pt idx="129">
                  <c:v>130.0</c:v>
                </c:pt>
                <c:pt idx="130">
                  <c:v>131.0</c:v>
                </c:pt>
                <c:pt idx="131">
                  <c:v>132.0</c:v>
                </c:pt>
                <c:pt idx="132">
                  <c:v>133.0</c:v>
                </c:pt>
                <c:pt idx="133">
                  <c:v>134.0</c:v>
                </c:pt>
                <c:pt idx="134">
                  <c:v>135.0</c:v>
                </c:pt>
                <c:pt idx="135">
                  <c:v>136.0</c:v>
                </c:pt>
                <c:pt idx="136">
                  <c:v>137.0</c:v>
                </c:pt>
                <c:pt idx="137">
                  <c:v>138.0</c:v>
                </c:pt>
                <c:pt idx="138">
                  <c:v>139.0</c:v>
                </c:pt>
                <c:pt idx="139">
                  <c:v>140.0</c:v>
                </c:pt>
                <c:pt idx="140">
                  <c:v>141.0</c:v>
                </c:pt>
                <c:pt idx="141">
                  <c:v>142.0</c:v>
                </c:pt>
                <c:pt idx="142">
                  <c:v>143.0</c:v>
                </c:pt>
                <c:pt idx="143">
                  <c:v>144.0</c:v>
                </c:pt>
              </c:numCache>
            </c:numRef>
          </c:xVal>
          <c:yVal>
            <c:numRef>
              <c:f>MeetingPlots!$B$2:$B$145</c:f>
              <c:numCache>
                <c:formatCode>General</c:formatCode>
                <c:ptCount val="144"/>
                <c:pt idx="0">
                  <c:v>0.000247877</c:v>
                </c:pt>
                <c:pt idx="1">
                  <c:v>0.000703582</c:v>
                </c:pt>
                <c:pt idx="2">
                  <c:v>0.00200208</c:v>
                </c:pt>
                <c:pt idx="3">
                  <c:v>0.00397199</c:v>
                </c:pt>
                <c:pt idx="4">
                  <c:v>0.00445662</c:v>
                </c:pt>
                <c:pt idx="6">
                  <c:v>0.00731902</c:v>
                </c:pt>
                <c:pt idx="7">
                  <c:v>0.000888053</c:v>
                </c:pt>
                <c:pt idx="8">
                  <c:v>0.000189045</c:v>
                </c:pt>
                <c:pt idx="9">
                  <c:v>0.000285911</c:v>
                </c:pt>
                <c:pt idx="10">
                  <c:v>0.000741719</c:v>
                </c:pt>
                <c:pt idx="11">
                  <c:v>0.00183928</c:v>
                </c:pt>
                <c:pt idx="12">
                  <c:v>0.0033479</c:v>
                </c:pt>
                <c:pt idx="13">
                  <c:v>0.00374096</c:v>
                </c:pt>
                <c:pt idx="14">
                  <c:v>0.0037651</c:v>
                </c:pt>
                <c:pt idx="15">
                  <c:v>0.00253014</c:v>
                </c:pt>
                <c:pt idx="16">
                  <c:v>0.000917743</c:v>
                </c:pt>
                <c:pt idx="17">
                  <c:v>0.000341522</c:v>
                </c:pt>
                <c:pt idx="18">
                  <c:v>0.000277259</c:v>
                </c:pt>
                <c:pt idx="19">
                  <c:v>0.0006967</c:v>
                </c:pt>
                <c:pt idx="20">
                  <c:v>0.00156132</c:v>
                </c:pt>
                <c:pt idx="21">
                  <c:v>0.00268783</c:v>
                </c:pt>
                <c:pt idx="22">
                  <c:v>0.00299027</c:v>
                </c:pt>
                <c:pt idx="23">
                  <c:v>0.00294665</c:v>
                </c:pt>
                <c:pt idx="24">
                  <c:v>0.00209601</c:v>
                </c:pt>
                <c:pt idx="25">
                  <c:v>0.000859251</c:v>
                </c:pt>
                <c:pt idx="26">
                  <c:v>0.000333184</c:v>
                </c:pt>
                <c:pt idx="27">
                  <c:v>0.000243631</c:v>
                </c:pt>
                <c:pt idx="28">
                  <c:v>0.00061503</c:v>
                </c:pt>
                <c:pt idx="29">
                  <c:v>0.00130385</c:v>
                </c:pt>
                <c:pt idx="30">
                  <c:v>0.00214708</c:v>
                </c:pt>
                <c:pt idx="31">
                  <c:v>0.00237534</c:v>
                </c:pt>
                <c:pt idx="32">
                  <c:v>0.00235301</c:v>
                </c:pt>
                <c:pt idx="33">
                  <c:v>0.0017089</c:v>
                </c:pt>
                <c:pt idx="34">
                  <c:v>0.000755178</c:v>
                </c:pt>
                <c:pt idx="35">
                  <c:v>0.000296241</c:v>
                </c:pt>
                <c:pt idx="36">
                  <c:v>0.00018832</c:v>
                </c:pt>
                <c:pt idx="37">
                  <c:v>0.000482704</c:v>
                </c:pt>
                <c:pt idx="38">
                  <c:v>0.00101237</c:v>
                </c:pt>
                <c:pt idx="39">
                  <c:v>0.00163559</c:v>
                </c:pt>
                <c:pt idx="40">
                  <c:v>0.00182244</c:v>
                </c:pt>
                <c:pt idx="41">
                  <c:v>0.00180233</c:v>
                </c:pt>
                <c:pt idx="42">
                  <c:v>0.00131637</c:v>
                </c:pt>
                <c:pt idx="43">
                  <c:v>0.000602263</c:v>
                </c:pt>
                <c:pt idx="44">
                  <c:v>0.000232955</c:v>
                </c:pt>
                <c:pt idx="45">
                  <c:v>0.000135772</c:v>
                </c:pt>
                <c:pt idx="46">
                  <c:v>0.000353766</c:v>
                </c:pt>
                <c:pt idx="47">
                  <c:v>0.000745077</c:v>
                </c:pt>
                <c:pt idx="48">
                  <c:v>0.00119467</c:v>
                </c:pt>
                <c:pt idx="49">
                  <c:v>0.00133288</c:v>
                </c:pt>
                <c:pt idx="50">
                  <c:v>0.00130369</c:v>
                </c:pt>
                <c:pt idx="51">
                  <c:v>0.000953398</c:v>
                </c:pt>
                <c:pt idx="52">
                  <c:v>0.000438202</c:v>
                </c:pt>
                <c:pt idx="53">
                  <c:v>0.000169669</c:v>
                </c:pt>
                <c:pt idx="54" formatCode="0.00E+00">
                  <c:v>9.96652E-5</c:v>
                </c:pt>
                <c:pt idx="55">
                  <c:v>0.000257061</c:v>
                </c:pt>
                <c:pt idx="56">
                  <c:v>0.000540694</c:v>
                </c:pt>
                <c:pt idx="57">
                  <c:v>0.000863788</c:v>
                </c:pt>
                <c:pt idx="58">
                  <c:v>0.000965199</c:v>
                </c:pt>
                <c:pt idx="59">
                  <c:v>0.000945674</c:v>
                </c:pt>
                <c:pt idx="60">
                  <c:v>0.000698961</c:v>
                </c:pt>
                <c:pt idx="61">
                  <c:v>0.000322963</c:v>
                </c:pt>
                <c:pt idx="62">
                  <c:v>0.000126756</c:v>
                </c:pt>
                <c:pt idx="63" formatCode="0.00E+00">
                  <c:v>7.19835E-5</c:v>
                </c:pt>
                <c:pt idx="64">
                  <c:v>0.000187452</c:v>
                </c:pt>
                <c:pt idx="65">
                  <c:v>0.000395811</c:v>
                </c:pt>
                <c:pt idx="66">
                  <c:v>0.000628909</c:v>
                </c:pt>
                <c:pt idx="67">
                  <c:v>0.000703355</c:v>
                </c:pt>
                <c:pt idx="68">
                  <c:v>0.000696042</c:v>
                </c:pt>
                <c:pt idx="69">
                  <c:v>0.000515501</c:v>
                </c:pt>
                <c:pt idx="70">
                  <c:v>0.000236403</c:v>
                </c:pt>
                <c:pt idx="71" formatCode="0.00E+00">
                  <c:v>9.14309E-5</c:v>
                </c:pt>
                <c:pt idx="72" formatCode="0.00E+00">
                  <c:v>5.33842E-5</c:v>
                </c:pt>
                <c:pt idx="73">
                  <c:v>0.000139753</c:v>
                </c:pt>
                <c:pt idx="74">
                  <c:v>0.000291562</c:v>
                </c:pt>
                <c:pt idx="75">
                  <c:v>0.00047004</c:v>
                </c:pt>
                <c:pt idx="76">
                  <c:v>0.000521437</c:v>
                </c:pt>
                <c:pt idx="77">
                  <c:v>0.000508739</c:v>
                </c:pt>
                <c:pt idx="78">
                  <c:v>0.000380203</c:v>
                </c:pt>
                <c:pt idx="79">
                  <c:v>0.000175248</c:v>
                </c:pt>
                <c:pt idx="80" formatCode="0.00E+00">
                  <c:v>6.79254E-5</c:v>
                </c:pt>
                <c:pt idx="81" formatCode="0.00E+00">
                  <c:v>3.83913E-5</c:v>
                </c:pt>
                <c:pt idx="82" formatCode="0.00E+00">
                  <c:v>9.99154E-5</c:v>
                </c:pt>
                <c:pt idx="83">
                  <c:v>0.000210653</c:v>
                </c:pt>
                <c:pt idx="84">
                  <c:v>0.000336749</c:v>
                </c:pt>
                <c:pt idx="85">
                  <c:v>0.0003746</c:v>
                </c:pt>
                <c:pt idx="86">
                  <c:v>0.000367087</c:v>
                </c:pt>
                <c:pt idx="87">
                  <c:v>0.000273412</c:v>
                </c:pt>
                <c:pt idx="88">
                  <c:v>0.000127181</c:v>
                </c:pt>
                <c:pt idx="89" formatCode="0.00E+00">
                  <c:v>4.87007E-5</c:v>
                </c:pt>
                <c:pt idx="90" formatCode="0.00E+00">
                  <c:v>2.8254E-5</c:v>
                </c:pt>
                <c:pt idx="91" formatCode="0.00E+00">
                  <c:v>7.32791E-5</c:v>
                </c:pt>
                <c:pt idx="92">
                  <c:v>0.000156297</c:v>
                </c:pt>
                <c:pt idx="93">
                  <c:v>0.000247666</c:v>
                </c:pt>
                <c:pt idx="94">
                  <c:v>0.000276403</c:v>
                </c:pt>
                <c:pt idx="95">
                  <c:v>0.000270022</c:v>
                </c:pt>
                <c:pt idx="96">
                  <c:v>0.000202397</c:v>
                </c:pt>
                <c:pt idx="97" formatCode="0.00E+00">
                  <c:v>9.36235E-5</c:v>
                </c:pt>
                <c:pt idx="98" formatCode="0.00E+00">
                  <c:v>3.58284E-5</c:v>
                </c:pt>
                <c:pt idx="99" formatCode="0.00E+00">
                  <c:v>2.07397E-5</c:v>
                </c:pt>
                <c:pt idx="100" formatCode="0.00E+00">
                  <c:v>5.3353E-5</c:v>
                </c:pt>
                <c:pt idx="101">
                  <c:v>0.000114108</c:v>
                </c:pt>
                <c:pt idx="102">
                  <c:v>0.000182078</c:v>
                </c:pt>
                <c:pt idx="103">
                  <c:v>0.000202762</c:v>
                </c:pt>
                <c:pt idx="104">
                  <c:v>0.000199006</c:v>
                </c:pt>
                <c:pt idx="105">
                  <c:v>0.000148429</c:v>
                </c:pt>
                <c:pt idx="106" formatCode="0.00E+00">
                  <c:v>6.85635E-5</c:v>
                </c:pt>
                <c:pt idx="107" formatCode="0.00E+00">
                  <c:v>2.6111E-5</c:v>
                </c:pt>
                <c:pt idx="108" formatCode="0.00E+00">
                  <c:v>1.51432E-5</c:v>
                </c:pt>
                <c:pt idx="109" formatCode="0.00E+00">
                  <c:v>3.89528E-5</c:v>
                </c:pt>
                <c:pt idx="110" formatCode="0.00E+00">
                  <c:v>8.38562E-5</c:v>
                </c:pt>
                <c:pt idx="111">
                  <c:v>0.000134544</c:v>
                </c:pt>
                <c:pt idx="112">
                  <c:v>0.000148925</c:v>
                </c:pt>
                <c:pt idx="113">
                  <c:v>0.000145103</c:v>
                </c:pt>
                <c:pt idx="114">
                  <c:v>0.000110453</c:v>
                </c:pt>
                <c:pt idx="115" formatCode="0.00E+00">
                  <c:v>5.09888E-5</c:v>
                </c:pt>
                <c:pt idx="116" formatCode="0.00E+00">
                  <c:v>1.93128E-5</c:v>
                </c:pt>
                <c:pt idx="117" formatCode="0.00E+00">
                  <c:v>1.09006E-5</c:v>
                </c:pt>
                <c:pt idx="118" formatCode="0.00E+00">
                  <c:v>2.8494E-5</c:v>
                </c:pt>
                <c:pt idx="119" formatCode="0.00E+00">
                  <c:v>6.11137E-5</c:v>
                </c:pt>
                <c:pt idx="120" formatCode="0.00E+00">
                  <c:v>9.72084E-5</c:v>
                </c:pt>
                <c:pt idx="121">
                  <c:v>0.000109631</c:v>
                </c:pt>
                <c:pt idx="122">
                  <c:v>0.000106352</c:v>
                </c:pt>
                <c:pt idx="123" formatCode="0.00E+00">
                  <c:v>7.98325E-5</c:v>
                </c:pt>
                <c:pt idx="124" formatCode="0.00E+00">
                  <c:v>3.7026E-5</c:v>
                </c:pt>
                <c:pt idx="125" formatCode="0.00E+00">
                  <c:v>1.39665E-5</c:v>
                </c:pt>
                <c:pt idx="126" formatCode="0.00E+00">
                  <c:v>7.90655E-6</c:v>
                </c:pt>
                <c:pt idx="127" formatCode="0.00E+00">
                  <c:v>2.04488E-5</c:v>
                </c:pt>
                <c:pt idx="128" formatCode="0.00E+00">
                  <c:v>4.43372E-5</c:v>
                </c:pt>
                <c:pt idx="129" formatCode="0.00E+00">
                  <c:v>7.09143E-5</c:v>
                </c:pt>
                <c:pt idx="130" formatCode="0.00E+00">
                  <c:v>7.94968E-5</c:v>
                </c:pt>
                <c:pt idx="131" formatCode="0.00E+00">
                  <c:v>7.68313E-5</c:v>
                </c:pt>
                <c:pt idx="132" formatCode="0.00E+00">
                  <c:v>5.83966E-5</c:v>
                </c:pt>
                <c:pt idx="133" formatCode="0.00E+00">
                  <c:v>2.67929E-5</c:v>
                </c:pt>
                <c:pt idx="134" formatCode="0.00E+00">
                  <c:v>1.00786E-5</c:v>
                </c:pt>
                <c:pt idx="135" formatCode="0.00E+00">
                  <c:v>5.53632E-6</c:v>
                </c:pt>
                <c:pt idx="136" formatCode="0.00E+00">
                  <c:v>1.44485E-5</c:v>
                </c:pt>
                <c:pt idx="137" formatCode="0.00E+00">
                  <c:v>3.56725E-5</c:v>
                </c:pt>
                <c:pt idx="138" formatCode="0.00E+00">
                  <c:v>5.10313E-5</c:v>
                </c:pt>
                <c:pt idx="139" formatCode="0.00E+00">
                  <c:v>5.77777E-5</c:v>
                </c:pt>
                <c:pt idx="140" formatCode="0.00E+00">
                  <c:v>5.57751E-5</c:v>
                </c:pt>
                <c:pt idx="141" formatCode="0.00E+00">
                  <c:v>3.91095E-5</c:v>
                </c:pt>
                <c:pt idx="142" formatCode="0.00E+00">
                  <c:v>1.91698E-5</c:v>
                </c:pt>
                <c:pt idx="143" formatCode="0.00E+00">
                  <c:v>6.98566E-6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561608"/>
        <c:axId val="2107174936"/>
      </c:scatterChart>
      <c:valAx>
        <c:axId val="2122561608"/>
        <c:scaling>
          <c:orientation val="minMax"/>
          <c:max val="144.0"/>
          <c:min val="1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Wire Number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07174936"/>
        <c:crosses val="autoZero"/>
        <c:crossBetween val="midCat"/>
        <c:majorUnit val="9.0"/>
        <c:minorUnit val="1.0"/>
      </c:valAx>
      <c:valAx>
        <c:axId val="21071749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225616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MeetingPlots!$E$1</c:f>
              <c:strCache>
                <c:ptCount val="1"/>
                <c:pt idx="0">
                  <c:v>p1/p0</c:v>
                </c:pt>
              </c:strCache>
            </c:strRef>
          </c:tx>
          <c:trendline>
            <c:trendlineType val="exp"/>
            <c:dispRSqr val="0"/>
            <c:dispEq val="0"/>
          </c:trendline>
          <c:trendline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MeetingPlots!$A$2:$A$145</c:f>
              <c:numCache>
                <c:formatCode>General</c:formatCode>
                <c:ptCount val="14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  <c:pt idx="100">
                  <c:v>101.0</c:v>
                </c:pt>
                <c:pt idx="101">
                  <c:v>102.0</c:v>
                </c:pt>
                <c:pt idx="102">
                  <c:v>103.0</c:v>
                </c:pt>
                <c:pt idx="103">
                  <c:v>104.0</c:v>
                </c:pt>
                <c:pt idx="104">
                  <c:v>105.0</c:v>
                </c:pt>
                <c:pt idx="105">
                  <c:v>106.0</c:v>
                </c:pt>
                <c:pt idx="106">
                  <c:v>107.0</c:v>
                </c:pt>
                <c:pt idx="107">
                  <c:v>108.0</c:v>
                </c:pt>
                <c:pt idx="108">
                  <c:v>109.0</c:v>
                </c:pt>
                <c:pt idx="109">
                  <c:v>110.0</c:v>
                </c:pt>
                <c:pt idx="110">
                  <c:v>111.0</c:v>
                </c:pt>
                <c:pt idx="111">
                  <c:v>112.0</c:v>
                </c:pt>
                <c:pt idx="112">
                  <c:v>113.0</c:v>
                </c:pt>
                <c:pt idx="113">
                  <c:v>114.0</c:v>
                </c:pt>
                <c:pt idx="114">
                  <c:v>115.0</c:v>
                </c:pt>
                <c:pt idx="115">
                  <c:v>116.0</c:v>
                </c:pt>
                <c:pt idx="116">
                  <c:v>117.0</c:v>
                </c:pt>
                <c:pt idx="117">
                  <c:v>118.0</c:v>
                </c:pt>
                <c:pt idx="118">
                  <c:v>119.0</c:v>
                </c:pt>
                <c:pt idx="119">
                  <c:v>120.0</c:v>
                </c:pt>
                <c:pt idx="120">
                  <c:v>121.0</c:v>
                </c:pt>
                <c:pt idx="121">
                  <c:v>122.0</c:v>
                </c:pt>
                <c:pt idx="122">
                  <c:v>123.0</c:v>
                </c:pt>
                <c:pt idx="123">
                  <c:v>124.0</c:v>
                </c:pt>
                <c:pt idx="124">
                  <c:v>125.0</c:v>
                </c:pt>
                <c:pt idx="125">
                  <c:v>126.0</c:v>
                </c:pt>
                <c:pt idx="126">
                  <c:v>127.0</c:v>
                </c:pt>
                <c:pt idx="127">
                  <c:v>128.0</c:v>
                </c:pt>
                <c:pt idx="128">
                  <c:v>129.0</c:v>
                </c:pt>
                <c:pt idx="129">
                  <c:v>130.0</c:v>
                </c:pt>
                <c:pt idx="130">
                  <c:v>131.0</c:v>
                </c:pt>
                <c:pt idx="131">
                  <c:v>132.0</c:v>
                </c:pt>
                <c:pt idx="132">
                  <c:v>133.0</c:v>
                </c:pt>
                <c:pt idx="133">
                  <c:v>134.0</c:v>
                </c:pt>
                <c:pt idx="134">
                  <c:v>135.0</c:v>
                </c:pt>
                <c:pt idx="135">
                  <c:v>136.0</c:v>
                </c:pt>
                <c:pt idx="136">
                  <c:v>137.0</c:v>
                </c:pt>
                <c:pt idx="137">
                  <c:v>138.0</c:v>
                </c:pt>
                <c:pt idx="138">
                  <c:v>139.0</c:v>
                </c:pt>
                <c:pt idx="139">
                  <c:v>140.0</c:v>
                </c:pt>
                <c:pt idx="140">
                  <c:v>141.0</c:v>
                </c:pt>
                <c:pt idx="141">
                  <c:v>142.0</c:v>
                </c:pt>
                <c:pt idx="142">
                  <c:v>143.0</c:v>
                </c:pt>
                <c:pt idx="143">
                  <c:v>144.0</c:v>
                </c:pt>
              </c:numCache>
            </c:numRef>
          </c:xVal>
          <c:yVal>
            <c:numRef>
              <c:f>MeetingPlots!$E$2:$E$145</c:f>
              <c:numCache>
                <c:formatCode>0.00E+00</c:formatCode>
                <c:ptCount val="144"/>
                <c:pt idx="0">
                  <c:v>0.0357687885523869</c:v>
                </c:pt>
                <c:pt idx="1">
                  <c:v>0.118674440221609</c:v>
                </c:pt>
                <c:pt idx="2">
                  <c:v>0.0668020258930712</c:v>
                </c:pt>
                <c:pt idx="3">
                  <c:v>0.0510955465648201</c:v>
                </c:pt>
                <c:pt idx="4">
                  <c:v>0.0480758960826815</c:v>
                </c:pt>
                <c:pt idx="6">
                  <c:v>0.0369929307475591</c:v>
                </c:pt>
                <c:pt idx="7">
                  <c:v>0.101753724158355</c:v>
                </c:pt>
                <c:pt idx="8">
                  <c:v>0.0210472109815123</c:v>
                </c:pt>
                <c:pt idx="9">
                  <c:v>0.0782960431742745</c:v>
                </c:pt>
                <c:pt idx="10">
                  <c:v>0.128463070246279</c:v>
                </c:pt>
                <c:pt idx="11">
                  <c:v>0.0760145274237745</c:v>
                </c:pt>
                <c:pt idx="12">
                  <c:v>0.0546829355715523</c:v>
                </c:pt>
                <c:pt idx="13">
                  <c:v>0.0508318720328472</c:v>
                </c:pt>
                <c:pt idx="14">
                  <c:v>0.0521231839791772</c:v>
                </c:pt>
                <c:pt idx="15">
                  <c:v>0.0631775316780889</c:v>
                </c:pt>
                <c:pt idx="16">
                  <c:v>0.11235389428195</c:v>
                </c:pt>
                <c:pt idx="17">
                  <c:v>0.0632723514151358</c:v>
                </c:pt>
                <c:pt idx="18">
                  <c:v>0.0959867849195157</c:v>
                </c:pt>
                <c:pt idx="19">
                  <c:v>0.135437060427731</c:v>
                </c:pt>
                <c:pt idx="20">
                  <c:v>0.085053032049804</c:v>
                </c:pt>
                <c:pt idx="21">
                  <c:v>0.0619484863254</c:v>
                </c:pt>
                <c:pt idx="22">
                  <c:v>0.0577242188832446</c:v>
                </c:pt>
                <c:pt idx="23">
                  <c:v>0.0583343797193423</c:v>
                </c:pt>
                <c:pt idx="24">
                  <c:v>0.0713441252665779</c:v>
                </c:pt>
                <c:pt idx="25">
                  <c:v>0.117841003385507</c:v>
                </c:pt>
                <c:pt idx="26">
                  <c:v>0.0756542931233192</c:v>
                </c:pt>
                <c:pt idx="27">
                  <c:v>0.109493865723163</c:v>
                </c:pt>
                <c:pt idx="28">
                  <c:v>0.145171780238362</c:v>
                </c:pt>
                <c:pt idx="29">
                  <c:v>0.0957418414694942</c:v>
                </c:pt>
                <c:pt idx="30">
                  <c:v>0.0711701473629301</c:v>
                </c:pt>
                <c:pt idx="31">
                  <c:v>0.0666679296437562</c:v>
                </c:pt>
                <c:pt idx="32">
                  <c:v>0.0670485888287767</c:v>
                </c:pt>
                <c:pt idx="33">
                  <c:v>0.0814383521563579</c:v>
                </c:pt>
                <c:pt idx="34">
                  <c:v>0.127942551292543</c:v>
                </c:pt>
                <c:pt idx="35">
                  <c:v>0.0897809553707961</c:v>
                </c:pt>
                <c:pt idx="36">
                  <c:v>0.135213466440102</c:v>
                </c:pt>
                <c:pt idx="37">
                  <c:v>0.168021188968809</c:v>
                </c:pt>
                <c:pt idx="38">
                  <c:v>0.112932030779261</c:v>
                </c:pt>
                <c:pt idx="39">
                  <c:v>0.0850604369065597</c:v>
                </c:pt>
                <c:pt idx="40">
                  <c:v>0.0796163385351507</c:v>
                </c:pt>
                <c:pt idx="41">
                  <c:v>0.0796147209445551</c:v>
                </c:pt>
                <c:pt idx="42">
                  <c:v>0.0962905566064252</c:v>
                </c:pt>
                <c:pt idx="43">
                  <c:v>0.147250453705441</c:v>
                </c:pt>
                <c:pt idx="44">
                  <c:v>0.112102766628748</c:v>
                </c:pt>
                <c:pt idx="45">
                  <c:v>0.169703620776007</c:v>
                </c:pt>
                <c:pt idx="46">
                  <c:v>0.200009893545451</c:v>
                </c:pt>
                <c:pt idx="47">
                  <c:v>0.136104053674989</c:v>
                </c:pt>
                <c:pt idx="48">
                  <c:v>0.103501385319795</c:v>
                </c:pt>
                <c:pt idx="49">
                  <c:v>0.0968571814416901</c:v>
                </c:pt>
                <c:pt idx="50">
                  <c:v>0.0977149475718921</c:v>
                </c:pt>
                <c:pt idx="51">
                  <c:v>0.118058775034141</c:v>
                </c:pt>
                <c:pt idx="52">
                  <c:v>0.177595036079251</c:v>
                </c:pt>
                <c:pt idx="53">
                  <c:v>0.143521798324974</c:v>
                </c:pt>
                <c:pt idx="54">
                  <c:v>0.201546778614802</c:v>
                </c:pt>
                <c:pt idx="55">
                  <c:v>0.238944063860329</c:v>
                </c:pt>
                <c:pt idx="56">
                  <c:v>0.16527573821792</c:v>
                </c:pt>
                <c:pt idx="57">
                  <c:v>0.126701227616035</c:v>
                </c:pt>
                <c:pt idx="58">
                  <c:v>0.118819020740801</c:v>
                </c:pt>
                <c:pt idx="59">
                  <c:v>0.119197524728395</c:v>
                </c:pt>
                <c:pt idx="60">
                  <c:v>0.142422109388077</c:v>
                </c:pt>
                <c:pt idx="61">
                  <c:v>0.209535767255073</c:v>
                </c:pt>
                <c:pt idx="62">
                  <c:v>0.17073195746158</c:v>
                </c:pt>
                <c:pt idx="63">
                  <c:v>0.240628755200845</c:v>
                </c:pt>
                <c:pt idx="64">
                  <c:v>0.283040458357339</c:v>
                </c:pt>
                <c:pt idx="65">
                  <c:v>0.197443982102569</c:v>
                </c:pt>
                <c:pt idx="66">
                  <c:v>0.15255927328119</c:v>
                </c:pt>
                <c:pt idx="67">
                  <c:v>0.143738226073604</c:v>
                </c:pt>
                <c:pt idx="68">
                  <c:v>0.143318937650314</c:v>
                </c:pt>
                <c:pt idx="69">
                  <c:v>0.169987449102912</c:v>
                </c:pt>
                <c:pt idx="70">
                  <c:v>0.248891934535518</c:v>
                </c:pt>
                <c:pt idx="71">
                  <c:v>0.208238133935026</c:v>
                </c:pt>
                <c:pt idx="72">
                  <c:v>0.275843788986254</c:v>
                </c:pt>
                <c:pt idx="73">
                  <c:v>0.325012700979585</c:v>
                </c:pt>
                <c:pt idx="74">
                  <c:v>0.230907662864159</c:v>
                </c:pt>
                <c:pt idx="75">
                  <c:v>0.178067611267126</c:v>
                </c:pt>
                <c:pt idx="76">
                  <c:v>0.16906702056049</c:v>
                </c:pt>
                <c:pt idx="77">
                  <c:v>0.170190411979424</c:v>
                </c:pt>
                <c:pt idx="78">
                  <c:v>0.200129141537547</c:v>
                </c:pt>
                <c:pt idx="79">
                  <c:v>0.288976193736876</c:v>
                </c:pt>
                <c:pt idx="80">
                  <c:v>0.243387598748038</c:v>
                </c:pt>
                <c:pt idx="81">
                  <c:v>0.338928350954513</c:v>
                </c:pt>
                <c:pt idx="82">
                  <c:v>0.392980461470404</c:v>
                </c:pt>
                <c:pt idx="83">
                  <c:v>0.278940247705943</c:v>
                </c:pt>
                <c:pt idx="84">
                  <c:v>0.21742544150094</c:v>
                </c:pt>
                <c:pt idx="85">
                  <c:v>0.206706353443673</c:v>
                </c:pt>
                <c:pt idx="86">
                  <c:v>0.207053368819926</c:v>
                </c:pt>
                <c:pt idx="87">
                  <c:v>0.241980234956768</c:v>
                </c:pt>
                <c:pt idx="88">
                  <c:v>0.344902147333328</c:v>
                </c:pt>
                <c:pt idx="89">
                  <c:v>0.296418737307677</c:v>
                </c:pt>
                <c:pt idx="90">
                  <c:v>0.401422807390104</c:v>
                </c:pt>
                <c:pt idx="91">
                  <c:v>0.459219613778008</c:v>
                </c:pt>
                <c:pt idx="92">
                  <c:v>0.326422772030173</c:v>
                </c:pt>
                <c:pt idx="93">
                  <c:v>0.257371217688338</c:v>
                </c:pt>
                <c:pt idx="94">
                  <c:v>0.244549444108783</c:v>
                </c:pt>
                <c:pt idx="95">
                  <c:v>0.245133729844235</c:v>
                </c:pt>
                <c:pt idx="96">
                  <c:v>0.283385623304693</c:v>
                </c:pt>
                <c:pt idx="97">
                  <c:v>0.404214753774426</c:v>
                </c:pt>
                <c:pt idx="98">
                  <c:v>0.34812048542497</c:v>
                </c:pt>
                <c:pt idx="99">
                  <c:v>0.466843300529901</c:v>
                </c:pt>
                <c:pt idx="100">
                  <c:v>0.543324649035668</c:v>
                </c:pt>
                <c:pt idx="101">
                  <c:v>0.386462824692397</c:v>
                </c:pt>
                <c:pt idx="102">
                  <c:v>0.303625918562374</c:v>
                </c:pt>
                <c:pt idx="103">
                  <c:v>0.288545684102544</c:v>
                </c:pt>
                <c:pt idx="104">
                  <c:v>0.289391777132348</c:v>
                </c:pt>
                <c:pt idx="105">
                  <c:v>0.336697680372434</c:v>
                </c:pt>
                <c:pt idx="106">
                  <c:v>0.476483843444398</c:v>
                </c:pt>
                <c:pt idx="107">
                  <c:v>0.410133660143235</c:v>
                </c:pt>
                <c:pt idx="108">
                  <c:v>0.550301125257541</c:v>
                </c:pt>
                <c:pt idx="109">
                  <c:v>0.639199235998439</c:v>
                </c:pt>
                <c:pt idx="110">
                  <c:v>0.458011452939675</c:v>
                </c:pt>
                <c:pt idx="111">
                  <c:v>0.360573492686407</c:v>
                </c:pt>
                <c:pt idx="112">
                  <c:v>0.34374282356891</c:v>
                </c:pt>
                <c:pt idx="113">
                  <c:v>0.346161002873821</c:v>
                </c:pt>
                <c:pt idx="114">
                  <c:v>0.394164938933302</c:v>
                </c:pt>
                <c:pt idx="115">
                  <c:v>0.553994210493285</c:v>
                </c:pt>
                <c:pt idx="116">
                  <c:v>0.485510127998012</c:v>
                </c:pt>
                <c:pt idx="117">
                  <c:v>0.642666458727042</c:v>
                </c:pt>
                <c:pt idx="118">
                  <c:v>0.750884396715098</c:v>
                </c:pt>
                <c:pt idx="119">
                  <c:v>0.538879171118751</c:v>
                </c:pt>
                <c:pt idx="120">
                  <c:v>0.429980330917904</c:v>
                </c:pt>
                <c:pt idx="121">
                  <c:v>0.405265846339083</c:v>
                </c:pt>
                <c:pt idx="122">
                  <c:v>0.407957537234843</c:v>
                </c:pt>
                <c:pt idx="123">
                  <c:v>0.469829956471362</c:v>
                </c:pt>
                <c:pt idx="124">
                  <c:v>0.659825528007346</c:v>
                </c:pt>
                <c:pt idx="125">
                  <c:v>0.57822074249096</c:v>
                </c:pt>
                <c:pt idx="126">
                  <c:v>0.777327658713345</c:v>
                </c:pt>
                <c:pt idx="127">
                  <c:v>0.891475294393803</c:v>
                </c:pt>
                <c:pt idx="128">
                  <c:v>0.62904739135534</c:v>
                </c:pt>
                <c:pt idx="129">
                  <c:v>0.501121776566927</c:v>
                </c:pt>
                <c:pt idx="130">
                  <c:v>0.476360054744342</c:v>
                </c:pt>
                <c:pt idx="131">
                  <c:v>0.480853506318388</c:v>
                </c:pt>
                <c:pt idx="132">
                  <c:v>0.547134593452358</c:v>
                </c:pt>
                <c:pt idx="133">
                  <c:v>0.7689761093424</c:v>
                </c:pt>
                <c:pt idx="134">
                  <c:v>0.684528605163415</c:v>
                </c:pt>
                <c:pt idx="135">
                  <c:v>0.802310921334027</c:v>
                </c:pt>
                <c:pt idx="136">
                  <c:v>1.031781845866353</c:v>
                </c:pt>
                <c:pt idx="137">
                  <c:v>0.655132104562338</c:v>
                </c:pt>
                <c:pt idx="138">
                  <c:v>0.576062142253872</c:v>
                </c:pt>
                <c:pt idx="139">
                  <c:v>0.545302080214339</c:v>
                </c:pt>
                <c:pt idx="140">
                  <c:v>0.551202956157855</c:v>
                </c:pt>
                <c:pt idx="141">
                  <c:v>0.64649765402268</c:v>
                </c:pt>
                <c:pt idx="142">
                  <c:v>0.881981032665964</c:v>
                </c:pt>
                <c:pt idx="143">
                  <c:v>0.678783393408783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4939656"/>
        <c:axId val="2078873064"/>
      </c:scatterChart>
      <c:valAx>
        <c:axId val="2044939656"/>
        <c:scaling>
          <c:orientation val="minMax"/>
          <c:max val="144.0"/>
          <c:min val="1.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2078873064"/>
        <c:crosses val="autoZero"/>
        <c:crossBetween val="midCat"/>
        <c:majorUnit val="9.0"/>
        <c:minorUnit val="1.0"/>
      </c:valAx>
      <c:valAx>
        <c:axId val="2078873064"/>
        <c:scaling>
          <c:orientation val="minMax"/>
        </c:scaling>
        <c:delete val="0"/>
        <c:axPos val="l"/>
        <c:majorGridlines/>
        <c:numFmt formatCode="0.00E+00" sourceLinked="1"/>
        <c:majorTickMark val="none"/>
        <c:minorTickMark val="none"/>
        <c:tickLblPos val="nextTo"/>
        <c:crossAx val="204493965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896550743657043"/>
          <c:y val="0.211111111111111"/>
          <c:w val="0.870556649168854"/>
          <c:h val="0.72870370370370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MeetingPlots!$H$1</c:f>
              <c:strCache>
                <c:ptCount val="1"/>
                <c:pt idx="0">
                  <c:v>p0 pair comp </c:v>
                </c:pt>
              </c:strCache>
            </c:strRef>
          </c:tx>
          <c:xVal>
            <c:numRef>
              <c:f>MeetingPlots!$G$2:$G$145</c:f>
              <c:numCache>
                <c:formatCode>General</c:formatCode>
                <c:ptCount val="14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9">
                  <c:v>5.0</c:v>
                </c:pt>
                <c:pt idx="10">
                  <c:v>6.0</c:v>
                </c:pt>
                <c:pt idx="11">
                  <c:v>7.0</c:v>
                </c:pt>
                <c:pt idx="12">
                  <c:v>8.0</c:v>
                </c:pt>
                <c:pt idx="18">
                  <c:v>9.0</c:v>
                </c:pt>
                <c:pt idx="19">
                  <c:v>10.0</c:v>
                </c:pt>
                <c:pt idx="20">
                  <c:v>11.0</c:v>
                </c:pt>
                <c:pt idx="21">
                  <c:v>12.0</c:v>
                </c:pt>
                <c:pt idx="27">
                  <c:v>13.0</c:v>
                </c:pt>
                <c:pt idx="28">
                  <c:v>14.0</c:v>
                </c:pt>
                <c:pt idx="29">
                  <c:v>15.0</c:v>
                </c:pt>
                <c:pt idx="30">
                  <c:v>16.0</c:v>
                </c:pt>
                <c:pt idx="36">
                  <c:v>17.0</c:v>
                </c:pt>
                <c:pt idx="37">
                  <c:v>18.0</c:v>
                </c:pt>
                <c:pt idx="38">
                  <c:v>19.0</c:v>
                </c:pt>
                <c:pt idx="39">
                  <c:v>20.0</c:v>
                </c:pt>
                <c:pt idx="45">
                  <c:v>21.0</c:v>
                </c:pt>
                <c:pt idx="46">
                  <c:v>22.0</c:v>
                </c:pt>
                <c:pt idx="47">
                  <c:v>23.0</c:v>
                </c:pt>
                <c:pt idx="48">
                  <c:v>24.0</c:v>
                </c:pt>
                <c:pt idx="54">
                  <c:v>25.0</c:v>
                </c:pt>
                <c:pt idx="55">
                  <c:v>26.0</c:v>
                </c:pt>
                <c:pt idx="56">
                  <c:v>27.0</c:v>
                </c:pt>
                <c:pt idx="57">
                  <c:v>28.0</c:v>
                </c:pt>
                <c:pt idx="63">
                  <c:v>29.0</c:v>
                </c:pt>
                <c:pt idx="64">
                  <c:v>30.0</c:v>
                </c:pt>
                <c:pt idx="65">
                  <c:v>31.0</c:v>
                </c:pt>
                <c:pt idx="66">
                  <c:v>32.0</c:v>
                </c:pt>
                <c:pt idx="72">
                  <c:v>33.0</c:v>
                </c:pt>
                <c:pt idx="73">
                  <c:v>34.0</c:v>
                </c:pt>
                <c:pt idx="74">
                  <c:v>35.0</c:v>
                </c:pt>
                <c:pt idx="75">
                  <c:v>36.0</c:v>
                </c:pt>
                <c:pt idx="81">
                  <c:v>37.0</c:v>
                </c:pt>
                <c:pt idx="82">
                  <c:v>38.0</c:v>
                </c:pt>
                <c:pt idx="83">
                  <c:v>39.0</c:v>
                </c:pt>
                <c:pt idx="84">
                  <c:v>40.0</c:v>
                </c:pt>
                <c:pt idx="90">
                  <c:v>41.0</c:v>
                </c:pt>
                <c:pt idx="91">
                  <c:v>42.0</c:v>
                </c:pt>
                <c:pt idx="92">
                  <c:v>43.0</c:v>
                </c:pt>
                <c:pt idx="93">
                  <c:v>44.0</c:v>
                </c:pt>
                <c:pt idx="99">
                  <c:v>45.0</c:v>
                </c:pt>
                <c:pt idx="100">
                  <c:v>46.0</c:v>
                </c:pt>
                <c:pt idx="101">
                  <c:v>47.0</c:v>
                </c:pt>
                <c:pt idx="102">
                  <c:v>48.0</c:v>
                </c:pt>
                <c:pt idx="108">
                  <c:v>49.0</c:v>
                </c:pt>
                <c:pt idx="109">
                  <c:v>50.0</c:v>
                </c:pt>
                <c:pt idx="110">
                  <c:v>51.0</c:v>
                </c:pt>
                <c:pt idx="111">
                  <c:v>52.0</c:v>
                </c:pt>
                <c:pt idx="117">
                  <c:v>53.0</c:v>
                </c:pt>
                <c:pt idx="118">
                  <c:v>54.0</c:v>
                </c:pt>
                <c:pt idx="119">
                  <c:v>55.0</c:v>
                </c:pt>
                <c:pt idx="120">
                  <c:v>56.0</c:v>
                </c:pt>
                <c:pt idx="126">
                  <c:v>57.0</c:v>
                </c:pt>
                <c:pt idx="127">
                  <c:v>58.0</c:v>
                </c:pt>
                <c:pt idx="128">
                  <c:v>59.0</c:v>
                </c:pt>
                <c:pt idx="129">
                  <c:v>60.0</c:v>
                </c:pt>
                <c:pt idx="135">
                  <c:v>61.0</c:v>
                </c:pt>
                <c:pt idx="136">
                  <c:v>62.0</c:v>
                </c:pt>
                <c:pt idx="137">
                  <c:v>63.0</c:v>
                </c:pt>
                <c:pt idx="138">
                  <c:v>64.0</c:v>
                </c:pt>
              </c:numCache>
            </c:numRef>
          </c:xVal>
          <c:yVal>
            <c:numRef>
              <c:f>MeetingPlots!$H$2:$H$145</c:f>
              <c:numCache>
                <c:formatCode>General</c:formatCode>
                <c:ptCount val="144"/>
                <c:pt idx="0">
                  <c:v>0.269302072223418</c:v>
                </c:pt>
                <c:pt idx="1">
                  <c:v>-0.231800632682744</c:v>
                </c:pt>
                <c:pt idx="2">
                  <c:v>0.0</c:v>
                </c:pt>
                <c:pt idx="3">
                  <c:v>0.0</c:v>
                </c:pt>
                <c:pt idx="9">
                  <c:v>-0.177265142254233</c:v>
                </c:pt>
                <c:pt idx="10">
                  <c:v>-0.212145864141511</c:v>
                </c:pt>
                <c:pt idx="11">
                  <c:v>-0.316225036732564</c:v>
                </c:pt>
                <c:pt idx="12">
                  <c:v>-0.117306340503304</c:v>
                </c:pt>
                <c:pt idx="18">
                  <c:v>-0.183227590454801</c:v>
                </c:pt>
                <c:pt idx="19">
                  <c:v>-0.208941027063192</c:v>
                </c:pt>
                <c:pt idx="20">
                  <c:v>-0.292393631419642</c:v>
                </c:pt>
                <c:pt idx="21">
                  <c:v>-0.0918700572191222</c:v>
                </c:pt>
                <c:pt idx="27">
                  <c:v>-0.194898049908126</c:v>
                </c:pt>
                <c:pt idx="28">
                  <c:v>-0.20456456246059</c:v>
                </c:pt>
                <c:pt idx="29">
                  <c:v>-0.268890548502199</c:v>
                </c:pt>
                <c:pt idx="30">
                  <c:v>-0.0915226139921646</c:v>
                </c:pt>
                <c:pt idx="36">
                  <c:v>-0.211904338021482</c:v>
                </c:pt>
                <c:pt idx="37">
                  <c:v>-0.220391956621722</c:v>
                </c:pt>
                <c:pt idx="38">
                  <c:v>-0.261085393818116</c:v>
                </c:pt>
                <c:pt idx="39">
                  <c:v>-0.0970005119374506</c:v>
                </c:pt>
                <c:pt idx="45">
                  <c:v>-0.221954485481648</c:v>
                </c:pt>
                <c:pt idx="46">
                  <c:v>-0.2132308376096</c:v>
                </c:pt>
                <c:pt idx="47">
                  <c:v>-0.245303581153682</c:v>
                </c:pt>
                <c:pt idx="48">
                  <c:v>-0.0872732512528217</c:v>
                </c:pt>
                <c:pt idx="54">
                  <c:v>-0.239295613661618</c:v>
                </c:pt>
                <c:pt idx="55">
                  <c:v>-0.227238872874226</c:v>
                </c:pt>
                <c:pt idx="56">
                  <c:v>-0.25534039712662</c:v>
                </c:pt>
                <c:pt idx="57">
                  <c:v>-0.0905086705330092</c:v>
                </c:pt>
                <c:pt idx="63">
                  <c:v>-0.238013296257857</c:v>
                </c:pt>
                <c:pt idx="64">
                  <c:v>-0.230979934175602</c:v>
                </c:pt>
                <c:pt idx="65">
                  <c:v>-0.262676229436241</c:v>
                </c:pt>
                <c:pt idx="66">
                  <c:v>-0.101336577730044</c:v>
                </c:pt>
                <c:pt idx="72">
                  <c:v>-0.239737003501784</c:v>
                </c:pt>
                <c:pt idx="73">
                  <c:v>-0.225364363922654</c:v>
                </c:pt>
                <c:pt idx="74">
                  <c:v>-0.263904788132755</c:v>
                </c:pt>
                <c:pt idx="75">
                  <c:v>-0.0790760733526159</c:v>
                </c:pt>
                <c:pt idx="81">
                  <c:v>-0.236747347632389</c:v>
                </c:pt>
                <c:pt idx="82">
                  <c:v>-0.240123577476349</c:v>
                </c:pt>
                <c:pt idx="83">
                  <c:v>-0.259299887411815</c:v>
                </c:pt>
                <c:pt idx="84">
                  <c:v>-0.0862075824481839</c:v>
                </c:pt>
                <c:pt idx="90">
                  <c:v>-0.236395640612711</c:v>
                </c:pt>
                <c:pt idx="91">
                  <c:v>-0.243787694140175</c:v>
                </c:pt>
                <c:pt idx="92">
                  <c:v>-0.257043608200862</c:v>
                </c:pt>
                <c:pt idx="93">
                  <c:v>-0.0863686235724993</c:v>
                </c:pt>
                <c:pt idx="99">
                  <c:v>-0.229294332848815</c:v>
                </c:pt>
                <c:pt idx="100">
                  <c:v>-0.249523239266219</c:v>
                </c:pt>
                <c:pt idx="101">
                  <c:v>-0.261456480419903</c:v>
                </c:pt>
                <c:pt idx="102">
                  <c:v>-0.0888413053290089</c:v>
                </c:pt>
                <c:pt idx="108">
                  <c:v>-0.242024611098212</c:v>
                </c:pt>
                <c:pt idx="109">
                  <c:v>-0.267640335506595</c:v>
                </c:pt>
                <c:pt idx="110">
                  <c:v>-0.273757495785068</c:v>
                </c:pt>
                <c:pt idx="111">
                  <c:v>-0.0755166334700533</c:v>
                </c:pt>
                <c:pt idx="117">
                  <c:v>-0.246582834347391</c:v>
                </c:pt>
                <c:pt idx="118">
                  <c:v>-0.26043956043956</c:v>
                </c:pt>
                <c:pt idx="119">
                  <c:v>-0.265616242225757</c:v>
                </c:pt>
                <c:pt idx="120">
                  <c:v>-0.0898367265931881</c:v>
                </c:pt>
                <c:pt idx="126">
                  <c:v>-0.241538157869131</c:v>
                </c:pt>
                <c:pt idx="127">
                  <c:v>-0.268580512555645</c:v>
                </c:pt>
                <c:pt idx="128">
                  <c:v>-0.273705440663151</c:v>
                </c:pt>
                <c:pt idx="129">
                  <c:v>-0.0800971399486686</c:v>
                </c:pt>
                <c:pt idx="135">
                  <c:v>-0.231487352639119</c:v>
                </c:pt>
                <c:pt idx="136">
                  <c:v>-0.280876784370417</c:v>
                </c:pt>
                <c:pt idx="137">
                  <c:v>-0.091920515632104</c:v>
                </c:pt>
                <c:pt idx="138">
                  <c:v>-0.0888298828534619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8711976"/>
        <c:axId val="2127617400"/>
      </c:scatterChart>
      <c:valAx>
        <c:axId val="2128711976"/>
        <c:scaling>
          <c:orientation val="minMax"/>
          <c:max val="64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Wire Pairs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7617400"/>
        <c:crosses val="autoZero"/>
        <c:crossBetween val="midCat"/>
        <c:majorUnit val="8.0"/>
        <c:minorUnit val="1.0"/>
      </c:valAx>
      <c:valAx>
        <c:axId val="2127617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87119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52106299212598"/>
          <c:y val="0.137037037037037"/>
          <c:w val="0.868503062117235"/>
          <c:h val="0.72870370370370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MeetingPlots!$I$1</c:f>
              <c:strCache>
                <c:ptCount val="1"/>
                <c:pt idx="0">
                  <c:v>p1 pair comp</c:v>
                </c:pt>
              </c:strCache>
            </c:strRef>
          </c:tx>
          <c:xVal>
            <c:numRef>
              <c:f>MeetingPlots!$G$2:$G$145</c:f>
              <c:numCache>
                <c:formatCode>General</c:formatCode>
                <c:ptCount val="14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9">
                  <c:v>5.0</c:v>
                </c:pt>
                <c:pt idx="10">
                  <c:v>6.0</c:v>
                </c:pt>
                <c:pt idx="11">
                  <c:v>7.0</c:v>
                </c:pt>
                <c:pt idx="12">
                  <c:v>8.0</c:v>
                </c:pt>
                <c:pt idx="18">
                  <c:v>9.0</c:v>
                </c:pt>
                <c:pt idx="19">
                  <c:v>10.0</c:v>
                </c:pt>
                <c:pt idx="20">
                  <c:v>11.0</c:v>
                </c:pt>
                <c:pt idx="21">
                  <c:v>12.0</c:v>
                </c:pt>
                <c:pt idx="27">
                  <c:v>13.0</c:v>
                </c:pt>
                <c:pt idx="28">
                  <c:v>14.0</c:v>
                </c:pt>
                <c:pt idx="29">
                  <c:v>15.0</c:v>
                </c:pt>
                <c:pt idx="30">
                  <c:v>16.0</c:v>
                </c:pt>
                <c:pt idx="36">
                  <c:v>17.0</c:v>
                </c:pt>
                <c:pt idx="37">
                  <c:v>18.0</c:v>
                </c:pt>
                <c:pt idx="38">
                  <c:v>19.0</c:v>
                </c:pt>
                <c:pt idx="39">
                  <c:v>20.0</c:v>
                </c:pt>
                <c:pt idx="45">
                  <c:v>21.0</c:v>
                </c:pt>
                <c:pt idx="46">
                  <c:v>22.0</c:v>
                </c:pt>
                <c:pt idx="47">
                  <c:v>23.0</c:v>
                </c:pt>
                <c:pt idx="48">
                  <c:v>24.0</c:v>
                </c:pt>
                <c:pt idx="54">
                  <c:v>25.0</c:v>
                </c:pt>
                <c:pt idx="55">
                  <c:v>26.0</c:v>
                </c:pt>
                <c:pt idx="56">
                  <c:v>27.0</c:v>
                </c:pt>
                <c:pt idx="57">
                  <c:v>28.0</c:v>
                </c:pt>
                <c:pt idx="63">
                  <c:v>29.0</c:v>
                </c:pt>
                <c:pt idx="64">
                  <c:v>30.0</c:v>
                </c:pt>
                <c:pt idx="65">
                  <c:v>31.0</c:v>
                </c:pt>
                <c:pt idx="66">
                  <c:v>32.0</c:v>
                </c:pt>
                <c:pt idx="72">
                  <c:v>33.0</c:v>
                </c:pt>
                <c:pt idx="73">
                  <c:v>34.0</c:v>
                </c:pt>
                <c:pt idx="74">
                  <c:v>35.0</c:v>
                </c:pt>
                <c:pt idx="75">
                  <c:v>36.0</c:v>
                </c:pt>
                <c:pt idx="81">
                  <c:v>37.0</c:v>
                </c:pt>
                <c:pt idx="82">
                  <c:v>38.0</c:v>
                </c:pt>
                <c:pt idx="83">
                  <c:v>39.0</c:v>
                </c:pt>
                <c:pt idx="84">
                  <c:v>40.0</c:v>
                </c:pt>
                <c:pt idx="90">
                  <c:v>41.0</c:v>
                </c:pt>
                <c:pt idx="91">
                  <c:v>42.0</c:v>
                </c:pt>
                <c:pt idx="92">
                  <c:v>43.0</c:v>
                </c:pt>
                <c:pt idx="93">
                  <c:v>44.0</c:v>
                </c:pt>
                <c:pt idx="99">
                  <c:v>45.0</c:v>
                </c:pt>
                <c:pt idx="100">
                  <c:v>46.0</c:v>
                </c:pt>
                <c:pt idx="101">
                  <c:v>47.0</c:v>
                </c:pt>
                <c:pt idx="102">
                  <c:v>48.0</c:v>
                </c:pt>
                <c:pt idx="108">
                  <c:v>49.0</c:v>
                </c:pt>
                <c:pt idx="109">
                  <c:v>50.0</c:v>
                </c:pt>
                <c:pt idx="110">
                  <c:v>51.0</c:v>
                </c:pt>
                <c:pt idx="111">
                  <c:v>52.0</c:v>
                </c:pt>
                <c:pt idx="117">
                  <c:v>53.0</c:v>
                </c:pt>
                <c:pt idx="118">
                  <c:v>54.0</c:v>
                </c:pt>
                <c:pt idx="119">
                  <c:v>55.0</c:v>
                </c:pt>
                <c:pt idx="120">
                  <c:v>56.0</c:v>
                </c:pt>
                <c:pt idx="126">
                  <c:v>57.0</c:v>
                </c:pt>
                <c:pt idx="127">
                  <c:v>58.0</c:v>
                </c:pt>
                <c:pt idx="128">
                  <c:v>59.0</c:v>
                </c:pt>
                <c:pt idx="129">
                  <c:v>60.0</c:v>
                </c:pt>
                <c:pt idx="135">
                  <c:v>61.0</c:v>
                </c:pt>
                <c:pt idx="136">
                  <c:v>62.0</c:v>
                </c:pt>
                <c:pt idx="137">
                  <c:v>63.0</c:v>
                </c:pt>
                <c:pt idx="138">
                  <c:v>64.0</c:v>
                </c:pt>
              </c:numCache>
            </c:numRef>
          </c:xVal>
          <c:yVal>
            <c:numRef>
              <c:f>MeetingPlots!$I$2:$I$145</c:f>
              <c:numCache>
                <c:formatCode>General</c:formatCode>
                <c:ptCount val="144"/>
                <c:pt idx="0">
                  <c:v>0.760971667861672</c:v>
                </c:pt>
                <c:pt idx="1">
                  <c:v>-0.0789773835139672</c:v>
                </c:pt>
                <c:pt idx="9">
                  <c:v>0.035313424829411</c:v>
                </c:pt>
                <c:pt idx="10">
                  <c:v>-0.0789181206226956</c:v>
                </c:pt>
                <c:pt idx="11">
                  <c:v>-0.133724888206634</c:v>
                </c:pt>
                <c:pt idx="12">
                  <c:v>-0.069471319881262</c:v>
                </c:pt>
                <c:pt idx="18">
                  <c:v>0.0542802006947125</c:v>
                </c:pt>
                <c:pt idx="19">
                  <c:v>-0.0705062009876595</c:v>
                </c:pt>
                <c:pt idx="20">
                  <c:v>-0.118604626451743</c:v>
                </c:pt>
                <c:pt idx="21">
                  <c:v>-0.0318205190338004</c:v>
                </c:pt>
                <c:pt idx="27">
                  <c:v>0.00297712345301274</c:v>
                </c:pt>
                <c:pt idx="28">
                  <c:v>-0.0789050716389715</c:v>
                </c:pt>
                <c:pt idx="29">
                  <c:v>-0.108612402131794</c:v>
                </c:pt>
                <c:pt idx="30">
                  <c:v>-0.0319279785171972</c:v>
                </c:pt>
                <c:pt idx="36">
                  <c:v>-0.02526256196889</c:v>
                </c:pt>
                <c:pt idx="37">
                  <c:v>-0.0892760383537117</c:v>
                </c:pt>
                <c:pt idx="38">
                  <c:v>-0.103076533807859</c:v>
                </c:pt>
                <c:pt idx="39">
                  <c:v>-0.0309112010643418</c:v>
                </c:pt>
                <c:pt idx="45">
                  <c:v>-0.0552917990724213</c:v>
                </c:pt>
                <c:pt idx="46">
                  <c:v>-0.0951115633951453</c:v>
                </c:pt>
                <c:pt idx="47">
                  <c:v>-0.104213305914519</c:v>
                </c:pt>
                <c:pt idx="48">
                  <c:v>-0.029796048438496</c:v>
                </c:pt>
                <c:pt idx="54">
                  <c:v>-0.0744862623866182</c:v>
                </c:pt>
                <c:pt idx="55">
                  <c:v>-0.0968135992346752</c:v>
                </c:pt>
                <c:pt idx="56">
                  <c:v>-0.107816851418471</c:v>
                </c:pt>
                <c:pt idx="57">
                  <c:v>-0.0295186010397677</c:v>
                </c:pt>
                <c:pt idx="63">
                  <c:v>-0.0945031311278385</c:v>
                </c:pt>
                <c:pt idx="64">
                  <c:v>-0.103351972781699</c:v>
                </c:pt>
                <c:pt idx="65">
                  <c:v>-0.114347276377254</c:v>
                </c:pt>
                <c:pt idx="66">
                  <c:v>-0.0389377926325702</c:v>
                </c:pt>
                <c:pt idx="72">
                  <c:v>-0.115586779662101</c:v>
                </c:pt>
                <c:pt idx="73">
                  <c:v>-0.10869836775483</c:v>
                </c:pt>
                <c:pt idx="74">
                  <c:v>-0.122245031154646</c:v>
                </c:pt>
                <c:pt idx="75">
                  <c:v>-0.0338686433162987</c:v>
                </c:pt>
                <c:pt idx="81">
                  <c:v>-0.103753684279557</c:v>
                </c:pt>
                <c:pt idx="82">
                  <c:v>-0.110675112895737</c:v>
                </c:pt>
                <c:pt idx="83">
                  <c:v>-0.118487126550694</c:v>
                </c:pt>
                <c:pt idx="84">
                  <c:v>-0.0373772653801925</c:v>
                </c:pt>
                <c:pt idx="90">
                  <c:v>-0.0949677506046761</c:v>
                </c:pt>
                <c:pt idx="91">
                  <c:v>-0.11728899282749</c:v>
                </c:pt>
                <c:pt idx="92">
                  <c:v>-0.116954693551021</c:v>
                </c:pt>
                <c:pt idx="93">
                  <c:v>-0.0377023341152712</c:v>
                </c:pt>
                <c:pt idx="99">
                  <c:v>-0.1007111404484</c:v>
                </c:pt>
                <c:pt idx="100">
                  <c:v>-0.119414701236186</c:v>
                </c:pt>
                <c:pt idx="101">
                  <c:v>-0.124948179203225</c:v>
                </c:pt>
                <c:pt idx="102">
                  <c:v>-0.040879101797309</c:v>
                </c:pt>
                <c:pt idx="108">
                  <c:v>-0.117814462887383</c:v>
                </c:pt>
                <c:pt idx="109">
                  <c:v>-0.126026180660481</c:v>
                </c:pt>
                <c:pt idx="110">
                  <c:v>-0.125198001557165</c:v>
                </c:pt>
                <c:pt idx="111">
                  <c:v>-0.0347572461566507</c:v>
                </c:pt>
                <c:pt idx="117">
                  <c:v>-0.141934611174067</c:v>
                </c:pt>
                <c:pt idx="118">
                  <c:v>-0.132456400677339</c:v>
                </c:pt>
                <c:pt idx="119">
                  <c:v>-0.129891000360588</c:v>
                </c:pt>
                <c:pt idx="120">
                  <c:v>-0.03731651656164</c:v>
                </c:pt>
                <c:pt idx="126">
                  <c:v>-0.115462776359192</c:v>
                </c:pt>
                <c:pt idx="127">
                  <c:v>-0.122242336999488</c:v>
                </c:pt>
                <c:pt idx="128">
                  <c:v>-0.135712972711017</c:v>
                </c:pt>
                <c:pt idx="129">
                  <c:v>-0.0388486409598061</c:v>
                </c:pt>
                <c:pt idx="135">
                  <c:v>-0.06531207805218</c:v>
                </c:pt>
                <c:pt idx="136">
                  <c:v>-0.125707604250812</c:v>
                </c:pt>
                <c:pt idx="137">
                  <c:v>-0.0786773652537079</c:v>
                </c:pt>
                <c:pt idx="138">
                  <c:v>-0.0447684259884338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333880"/>
        <c:axId val="2131257784"/>
      </c:scatterChart>
      <c:valAx>
        <c:axId val="2085333880"/>
        <c:scaling>
          <c:orientation val="minMax"/>
          <c:max val="64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Wire</a:t>
                </a:r>
                <a:r>
                  <a:rPr lang="en-US" baseline="0"/>
                  <a:t> Pairs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79857959970537"/>
              <c:y val="0.9327217152263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131257784"/>
        <c:crossesAt val="-0.2"/>
        <c:crossBetween val="midCat"/>
        <c:majorUnit val="8.0"/>
      </c:valAx>
      <c:valAx>
        <c:axId val="2131257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53338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2963473315836"/>
          <c:y val="0.211111111111111"/>
          <c:w val="0.852416885389327"/>
          <c:h val="0.72870370370370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MeetingPlots!$J$1</c:f>
              <c:strCache>
                <c:ptCount val="1"/>
                <c:pt idx="0">
                  <c:v>p2 pair comp</c:v>
                </c:pt>
              </c:strCache>
            </c:strRef>
          </c:tx>
          <c:xVal>
            <c:numRef>
              <c:f>MeetingPlots!$G$2:$G$145</c:f>
              <c:numCache>
                <c:formatCode>General</c:formatCode>
                <c:ptCount val="14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9">
                  <c:v>5.0</c:v>
                </c:pt>
                <c:pt idx="10">
                  <c:v>6.0</c:v>
                </c:pt>
                <c:pt idx="11">
                  <c:v>7.0</c:v>
                </c:pt>
                <c:pt idx="12">
                  <c:v>8.0</c:v>
                </c:pt>
                <c:pt idx="18">
                  <c:v>9.0</c:v>
                </c:pt>
                <c:pt idx="19">
                  <c:v>10.0</c:v>
                </c:pt>
                <c:pt idx="20">
                  <c:v>11.0</c:v>
                </c:pt>
                <c:pt idx="21">
                  <c:v>12.0</c:v>
                </c:pt>
                <c:pt idx="27">
                  <c:v>13.0</c:v>
                </c:pt>
                <c:pt idx="28">
                  <c:v>14.0</c:v>
                </c:pt>
                <c:pt idx="29">
                  <c:v>15.0</c:v>
                </c:pt>
                <c:pt idx="30">
                  <c:v>16.0</c:v>
                </c:pt>
                <c:pt idx="36">
                  <c:v>17.0</c:v>
                </c:pt>
                <c:pt idx="37">
                  <c:v>18.0</c:v>
                </c:pt>
                <c:pt idx="38">
                  <c:v>19.0</c:v>
                </c:pt>
                <c:pt idx="39">
                  <c:v>20.0</c:v>
                </c:pt>
                <c:pt idx="45">
                  <c:v>21.0</c:v>
                </c:pt>
                <c:pt idx="46">
                  <c:v>22.0</c:v>
                </c:pt>
                <c:pt idx="47">
                  <c:v>23.0</c:v>
                </c:pt>
                <c:pt idx="48">
                  <c:v>24.0</c:v>
                </c:pt>
                <c:pt idx="54">
                  <c:v>25.0</c:v>
                </c:pt>
                <c:pt idx="55">
                  <c:v>26.0</c:v>
                </c:pt>
                <c:pt idx="56">
                  <c:v>27.0</c:v>
                </c:pt>
                <c:pt idx="57">
                  <c:v>28.0</c:v>
                </c:pt>
                <c:pt idx="63">
                  <c:v>29.0</c:v>
                </c:pt>
                <c:pt idx="64">
                  <c:v>30.0</c:v>
                </c:pt>
                <c:pt idx="65">
                  <c:v>31.0</c:v>
                </c:pt>
                <c:pt idx="66">
                  <c:v>32.0</c:v>
                </c:pt>
                <c:pt idx="72">
                  <c:v>33.0</c:v>
                </c:pt>
                <c:pt idx="73">
                  <c:v>34.0</c:v>
                </c:pt>
                <c:pt idx="74">
                  <c:v>35.0</c:v>
                </c:pt>
                <c:pt idx="75">
                  <c:v>36.0</c:v>
                </c:pt>
                <c:pt idx="81">
                  <c:v>37.0</c:v>
                </c:pt>
                <c:pt idx="82">
                  <c:v>38.0</c:v>
                </c:pt>
                <c:pt idx="83">
                  <c:v>39.0</c:v>
                </c:pt>
                <c:pt idx="84">
                  <c:v>40.0</c:v>
                </c:pt>
                <c:pt idx="90">
                  <c:v>41.0</c:v>
                </c:pt>
                <c:pt idx="91">
                  <c:v>42.0</c:v>
                </c:pt>
                <c:pt idx="92">
                  <c:v>43.0</c:v>
                </c:pt>
                <c:pt idx="93">
                  <c:v>44.0</c:v>
                </c:pt>
                <c:pt idx="99">
                  <c:v>45.0</c:v>
                </c:pt>
                <c:pt idx="100">
                  <c:v>46.0</c:v>
                </c:pt>
                <c:pt idx="101">
                  <c:v>47.0</c:v>
                </c:pt>
                <c:pt idx="102">
                  <c:v>48.0</c:v>
                </c:pt>
                <c:pt idx="108">
                  <c:v>49.0</c:v>
                </c:pt>
                <c:pt idx="109">
                  <c:v>50.0</c:v>
                </c:pt>
                <c:pt idx="110">
                  <c:v>51.0</c:v>
                </c:pt>
                <c:pt idx="111">
                  <c:v>52.0</c:v>
                </c:pt>
                <c:pt idx="117">
                  <c:v>53.0</c:v>
                </c:pt>
                <c:pt idx="118">
                  <c:v>54.0</c:v>
                </c:pt>
                <c:pt idx="119">
                  <c:v>55.0</c:v>
                </c:pt>
                <c:pt idx="120">
                  <c:v>56.0</c:v>
                </c:pt>
                <c:pt idx="126">
                  <c:v>57.0</c:v>
                </c:pt>
                <c:pt idx="127">
                  <c:v>58.0</c:v>
                </c:pt>
                <c:pt idx="128">
                  <c:v>59.0</c:v>
                </c:pt>
                <c:pt idx="129">
                  <c:v>60.0</c:v>
                </c:pt>
                <c:pt idx="135">
                  <c:v>61.0</c:v>
                </c:pt>
                <c:pt idx="136">
                  <c:v>62.0</c:v>
                </c:pt>
                <c:pt idx="137">
                  <c:v>63.0</c:v>
                </c:pt>
                <c:pt idx="138">
                  <c:v>64.0</c:v>
                </c:pt>
              </c:numCache>
            </c:numRef>
          </c:xVal>
          <c:yVal>
            <c:numRef>
              <c:f>MeetingPlots!$J$2:$J$145</c:f>
              <c:numCache>
                <c:formatCode>General</c:formatCode>
                <c:ptCount val="144"/>
                <c:pt idx="1">
                  <c:v>0.0264576155300237</c:v>
                </c:pt>
                <c:pt idx="9">
                  <c:v>-0.0242219848580967</c:v>
                </c:pt>
                <c:pt idx="10">
                  <c:v>0.0147106612110263</c:v>
                </c:pt>
                <c:pt idx="11">
                  <c:v>-0.0537805402133363</c:v>
                </c:pt>
                <c:pt idx="12">
                  <c:v>-0.0441822532830117</c:v>
                </c:pt>
                <c:pt idx="18">
                  <c:v>0.126671795629512</c:v>
                </c:pt>
                <c:pt idx="19">
                  <c:v>-1.74288597516926E-5</c:v>
                </c:pt>
                <c:pt idx="20">
                  <c:v>-0.0404981939536044</c:v>
                </c:pt>
                <c:pt idx="21">
                  <c:v>-0.0169848229129335</c:v>
                </c:pt>
                <c:pt idx="27">
                  <c:v>0.0777138808821846</c:v>
                </c:pt>
                <c:pt idx="28">
                  <c:v>0.00221312575259342</c:v>
                </c:pt>
                <c:pt idx="29">
                  <c:v>-0.0308548400603629</c:v>
                </c:pt>
                <c:pt idx="30">
                  <c:v>-0.0159856442266264</c:v>
                </c:pt>
                <c:pt idx="36">
                  <c:v>0.0504717192041134</c:v>
                </c:pt>
                <c:pt idx="37">
                  <c:v>-8.77527058546052E-5</c:v>
                </c:pt>
                <c:pt idx="38">
                  <c:v>-0.0234876744489369</c:v>
                </c:pt>
                <c:pt idx="39">
                  <c:v>-0.0180100943809513</c:v>
                </c:pt>
                <c:pt idx="45">
                  <c:v>0.0260732903358783</c:v>
                </c:pt>
                <c:pt idx="46">
                  <c:v>0.00228190925619278</c:v>
                </c:pt>
                <c:pt idx="47">
                  <c:v>-0.0122456552662501</c:v>
                </c:pt>
                <c:pt idx="48">
                  <c:v>-0.00959640680585906</c:v>
                </c:pt>
                <c:pt idx="54">
                  <c:v>0.00280889003856256</c:v>
                </c:pt>
                <c:pt idx="55">
                  <c:v>-0.00252047444224795</c:v>
                </c:pt>
                <c:pt idx="56">
                  <c:v>-0.0116516612789756</c:v>
                </c:pt>
                <c:pt idx="57">
                  <c:v>-0.0105392989166868</c:v>
                </c:pt>
                <c:pt idx="63">
                  <c:v>0.00483163844958216</c:v>
                </c:pt>
                <c:pt idx="64">
                  <c:v>0.0010668852250528</c:v>
                </c:pt>
                <c:pt idx="65">
                  <c:v>-0.00529658366779474</c:v>
                </c:pt>
                <c:pt idx="66">
                  <c:v>-0.00329194749911315</c:v>
                </c:pt>
                <c:pt idx="72">
                  <c:v>0.00204082197008453</c:v>
                </c:pt>
                <c:pt idx="73">
                  <c:v>0.00360343923187443</c:v>
                </c:pt>
                <c:pt idx="74">
                  <c:v>-0.00393586109394205</c:v>
                </c:pt>
                <c:pt idx="75">
                  <c:v>-0.000215663917835507</c:v>
                </c:pt>
                <c:pt idx="81">
                  <c:v>0.01420894535233</c:v>
                </c:pt>
                <c:pt idx="82">
                  <c:v>-0.00139380671139055</c:v>
                </c:pt>
                <c:pt idx="83">
                  <c:v>-0.00357565766560647</c:v>
                </c:pt>
                <c:pt idx="84">
                  <c:v>-0.00119895091794684</c:v>
                </c:pt>
                <c:pt idx="90">
                  <c:v>0.00144468186786931</c:v>
                </c:pt>
                <c:pt idx="91">
                  <c:v>-0.00062924365966697</c:v>
                </c:pt>
                <c:pt idx="92">
                  <c:v>-0.00406733218686889</c:v>
                </c:pt>
                <c:pt idx="93">
                  <c:v>-0.000906663620657517</c:v>
                </c:pt>
                <c:pt idx="99">
                  <c:v>-0.00209410198110898</c:v>
                </c:pt>
                <c:pt idx="100">
                  <c:v>-0.000810170100496181</c:v>
                </c:pt>
                <c:pt idx="101">
                  <c:v>-0.00137740800435043</c:v>
                </c:pt>
                <c:pt idx="102">
                  <c:v>-0.000185999263156637</c:v>
                </c:pt>
                <c:pt idx="108">
                  <c:v>0.0101046543764372</c:v>
                </c:pt>
                <c:pt idx="109">
                  <c:v>-0.00234680573663623</c:v>
                </c:pt>
                <c:pt idx="110">
                  <c:v>-0.0020273676694063</c:v>
                </c:pt>
                <c:pt idx="111">
                  <c:v>0.00178957089827133</c:v>
                </c:pt>
                <c:pt idx="117">
                  <c:v>0.000880386484129465</c:v>
                </c:pt>
                <c:pt idx="118">
                  <c:v>-0.00105192930187901</c:v>
                </c:pt>
                <c:pt idx="119">
                  <c:v>0.0014791199954046</c:v>
                </c:pt>
                <c:pt idx="120">
                  <c:v>-0.00165617754223266</c:v>
                </c:pt>
                <c:pt idx="126">
                  <c:v>0.010085229761807</c:v>
                </c:pt>
                <c:pt idx="127">
                  <c:v>0.00509854733537696</c:v>
                </c:pt>
                <c:pt idx="128">
                  <c:v>0.00357020965600556</c:v>
                </c:pt>
                <c:pt idx="129">
                  <c:v>-0.00105967401553596</c:v>
                </c:pt>
                <c:pt idx="135">
                  <c:v>0.00100978331043384</c:v>
                </c:pt>
                <c:pt idx="136">
                  <c:v>0.00138322416031534</c:v>
                </c:pt>
                <c:pt idx="137">
                  <c:v>0.00357980649216151</c:v>
                </c:pt>
                <c:pt idx="138">
                  <c:v>-0.00315346258021584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4376328"/>
        <c:axId val="2133495560"/>
      </c:scatterChart>
      <c:valAx>
        <c:axId val="2134376328"/>
        <c:scaling>
          <c:orientation val="minMax"/>
          <c:max val="64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Wire Pairs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33495560"/>
        <c:crossesAt val="-0.07"/>
        <c:crossBetween val="midCat"/>
        <c:majorUnit val="8.0"/>
      </c:valAx>
      <c:valAx>
        <c:axId val="2133495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43763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p0 - wire row 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825123972179534"/>
          <c:y val="0.130762696594507"/>
          <c:w val="0.883894442772118"/>
          <c:h val="0.78013442579454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MeetingPlots!$AD$2</c:f>
              <c:strCache>
                <c:ptCount val="1"/>
                <c:pt idx="0">
                  <c:v>p0-wire row 6</c:v>
                </c:pt>
              </c:strCache>
            </c:strRef>
          </c:tx>
          <c:dLbls>
            <c:delete val="1"/>
          </c:dLbls>
          <c:xVal>
            <c:numRef>
              <c:f>MeetingPlots!$AC$3:$AC$18</c:f>
              <c:numCache>
                <c:formatCode>General</c:formatCode>
                <c:ptCount val="16"/>
                <c:pt idx="0">
                  <c:v>6.0</c:v>
                </c:pt>
                <c:pt idx="1">
                  <c:v>15.0</c:v>
                </c:pt>
                <c:pt idx="2">
                  <c:v>24.0</c:v>
                </c:pt>
                <c:pt idx="3">
                  <c:v>33.0</c:v>
                </c:pt>
                <c:pt idx="4">
                  <c:v>42.0</c:v>
                </c:pt>
                <c:pt idx="5">
                  <c:v>51.0</c:v>
                </c:pt>
                <c:pt idx="6">
                  <c:v>60.0</c:v>
                </c:pt>
                <c:pt idx="7">
                  <c:v>69.0</c:v>
                </c:pt>
                <c:pt idx="8">
                  <c:v>78.0</c:v>
                </c:pt>
                <c:pt idx="9">
                  <c:v>87.0</c:v>
                </c:pt>
                <c:pt idx="10">
                  <c:v>96.0</c:v>
                </c:pt>
                <c:pt idx="11">
                  <c:v>105.0</c:v>
                </c:pt>
                <c:pt idx="12">
                  <c:v>114.0</c:v>
                </c:pt>
                <c:pt idx="13">
                  <c:v>123.0</c:v>
                </c:pt>
                <c:pt idx="14">
                  <c:v>132.0</c:v>
                </c:pt>
                <c:pt idx="15">
                  <c:v>141.0</c:v>
                </c:pt>
              </c:numCache>
            </c:numRef>
          </c:xVal>
          <c:yVal>
            <c:numRef>
              <c:f>MeetingPlots!$AD$3:$AD$18</c:f>
              <c:numCache>
                <c:formatCode>General</c:formatCode>
                <c:ptCount val="16"/>
                <c:pt idx="0">
                  <c:v>0.0</c:v>
                </c:pt>
                <c:pt idx="1">
                  <c:v>0.0037651</c:v>
                </c:pt>
                <c:pt idx="2">
                  <c:v>0.00294665</c:v>
                </c:pt>
                <c:pt idx="3">
                  <c:v>0.00235301</c:v>
                </c:pt>
                <c:pt idx="4">
                  <c:v>0.00180233</c:v>
                </c:pt>
                <c:pt idx="5">
                  <c:v>0.00130369</c:v>
                </c:pt>
                <c:pt idx="6">
                  <c:v>0.000945674</c:v>
                </c:pt>
                <c:pt idx="7">
                  <c:v>0.000696042</c:v>
                </c:pt>
                <c:pt idx="8">
                  <c:v>0.000508739</c:v>
                </c:pt>
                <c:pt idx="9">
                  <c:v>0.000367087</c:v>
                </c:pt>
                <c:pt idx="10">
                  <c:v>0.000270022</c:v>
                </c:pt>
                <c:pt idx="11">
                  <c:v>0.000199006</c:v>
                </c:pt>
                <c:pt idx="12">
                  <c:v>0.000145103</c:v>
                </c:pt>
                <c:pt idx="13">
                  <c:v>0.000106352</c:v>
                </c:pt>
                <c:pt idx="14">
                  <c:v>7.68313E-5</c:v>
                </c:pt>
                <c:pt idx="15">
                  <c:v>5.57751E-5</c:v>
                </c:pt>
              </c:numCache>
            </c:numRef>
          </c:yVal>
          <c:smooth val="1"/>
        </c:ser>
        <c:dLbls>
          <c:dLblPos val="r"/>
          <c:showLegendKey val="0"/>
          <c:showVal val="1"/>
          <c:showCatName val="1"/>
          <c:showSerName val="0"/>
          <c:showPercent val="0"/>
          <c:showBubbleSize val="0"/>
        </c:dLbls>
        <c:axId val="2111569064"/>
        <c:axId val="2111744360"/>
      </c:scatterChart>
      <c:valAx>
        <c:axId val="2111569064"/>
        <c:scaling>
          <c:orientation val="minMax"/>
          <c:max val="144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Wire Number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1744360"/>
        <c:crosses val="autoZero"/>
        <c:crossBetween val="midCat"/>
        <c:majorUnit val="9.0"/>
        <c:minorUnit val="1.0"/>
      </c:valAx>
      <c:valAx>
        <c:axId val="2111744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15690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07468706784031"/>
          <c:y val="0.120992388066252"/>
          <c:w val="0.875757326433478"/>
          <c:h val="0.78266703489971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MeetingPlots!$AE$2</c:f>
              <c:strCache>
                <c:ptCount val="1"/>
                <c:pt idx="0">
                  <c:v>p1 - wire row 6</c:v>
                </c:pt>
              </c:strCache>
            </c:strRef>
          </c:tx>
          <c:dLbls>
            <c:delete val="1"/>
          </c:dLbls>
          <c:xVal>
            <c:numRef>
              <c:f>MeetingPlots!$AC$3:$AC$18</c:f>
              <c:numCache>
                <c:formatCode>General</c:formatCode>
                <c:ptCount val="16"/>
                <c:pt idx="0">
                  <c:v>6.0</c:v>
                </c:pt>
                <c:pt idx="1">
                  <c:v>15.0</c:v>
                </c:pt>
                <c:pt idx="2">
                  <c:v>24.0</c:v>
                </c:pt>
                <c:pt idx="3">
                  <c:v>33.0</c:v>
                </c:pt>
                <c:pt idx="4">
                  <c:v>42.0</c:v>
                </c:pt>
                <c:pt idx="5">
                  <c:v>51.0</c:v>
                </c:pt>
                <c:pt idx="6">
                  <c:v>60.0</c:v>
                </c:pt>
                <c:pt idx="7">
                  <c:v>69.0</c:v>
                </c:pt>
                <c:pt idx="8">
                  <c:v>78.0</c:v>
                </c:pt>
                <c:pt idx="9">
                  <c:v>87.0</c:v>
                </c:pt>
                <c:pt idx="10">
                  <c:v>96.0</c:v>
                </c:pt>
                <c:pt idx="11">
                  <c:v>105.0</c:v>
                </c:pt>
                <c:pt idx="12">
                  <c:v>114.0</c:v>
                </c:pt>
                <c:pt idx="13">
                  <c:v>123.0</c:v>
                </c:pt>
                <c:pt idx="14">
                  <c:v>132.0</c:v>
                </c:pt>
                <c:pt idx="15">
                  <c:v>141.0</c:v>
                </c:pt>
              </c:numCache>
            </c:numRef>
          </c:xVal>
          <c:yVal>
            <c:numRef>
              <c:f>MeetingPlots!$AE$3:$AE$18</c:f>
              <c:numCache>
                <c:formatCode>General</c:formatCode>
                <c:ptCount val="16"/>
                <c:pt idx="0">
                  <c:v>0.0</c:v>
                </c:pt>
                <c:pt idx="1">
                  <c:v>0.000196249</c:v>
                </c:pt>
                <c:pt idx="2">
                  <c:v>0.000171891</c:v>
                </c:pt>
                <c:pt idx="3">
                  <c:v>0.000157766</c:v>
                </c:pt>
                <c:pt idx="4">
                  <c:v>0.000143492</c:v>
                </c:pt>
                <c:pt idx="5">
                  <c:v>0.00012739</c:v>
                </c:pt>
                <c:pt idx="6">
                  <c:v>0.000112722</c:v>
                </c:pt>
                <c:pt idx="7">
                  <c:v>9.9756E-5</c:v>
                </c:pt>
                <c:pt idx="8">
                  <c:v>8.65825E-5</c:v>
                </c:pt>
                <c:pt idx="9">
                  <c:v>7.60066E-5</c:v>
                </c:pt>
                <c:pt idx="10">
                  <c:v>6.61915E-5</c:v>
                </c:pt>
                <c:pt idx="11">
                  <c:v>5.75907E-5</c:v>
                </c:pt>
                <c:pt idx="12">
                  <c:v>5.0229E-5</c:v>
                </c:pt>
                <c:pt idx="13">
                  <c:v>4.33871E-5</c:v>
                </c:pt>
                <c:pt idx="14">
                  <c:v>3.69446E-5</c:v>
                </c:pt>
                <c:pt idx="15">
                  <c:v>3.07434E-5</c:v>
                </c:pt>
              </c:numCache>
            </c:numRef>
          </c:yVal>
          <c:smooth val="1"/>
        </c:ser>
        <c:dLbls>
          <c:dLblPos val="r"/>
          <c:showLegendKey val="0"/>
          <c:showVal val="1"/>
          <c:showCatName val="1"/>
          <c:showSerName val="0"/>
          <c:showPercent val="0"/>
          <c:showBubbleSize val="0"/>
        </c:dLbls>
        <c:axId val="2131730984"/>
        <c:axId val="2136263240"/>
      </c:scatterChart>
      <c:valAx>
        <c:axId val="2131730984"/>
        <c:scaling>
          <c:orientation val="minMax"/>
          <c:max val="144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Wire Number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36263240"/>
        <c:crosses val="autoZero"/>
        <c:crossBetween val="midCat"/>
        <c:majorUnit val="9.0"/>
        <c:minorUnit val="1.0"/>
      </c:valAx>
      <c:valAx>
        <c:axId val="2136263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17309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270933</xdr:colOff>
      <xdr:row>3</xdr:row>
      <xdr:rowOff>52918</xdr:rowOff>
    </xdr:from>
    <xdr:to>
      <xdr:col>20</xdr:col>
      <xdr:colOff>436033</xdr:colOff>
      <xdr:row>25</xdr:row>
      <xdr:rowOff>186268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237066</xdr:colOff>
      <xdr:row>27</xdr:row>
      <xdr:rowOff>48683</xdr:rowOff>
    </xdr:from>
    <xdr:to>
      <xdr:col>20</xdr:col>
      <xdr:colOff>376766</xdr:colOff>
      <xdr:row>46</xdr:row>
      <xdr:rowOff>131233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182034</xdr:colOff>
      <xdr:row>47</xdr:row>
      <xdr:rowOff>52916</xdr:rowOff>
    </xdr:from>
    <xdr:to>
      <xdr:col>20</xdr:col>
      <xdr:colOff>309034</xdr:colOff>
      <xdr:row>68</xdr:row>
      <xdr:rowOff>8466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186269</xdr:colOff>
      <xdr:row>68</xdr:row>
      <xdr:rowOff>169334</xdr:rowOff>
    </xdr:from>
    <xdr:to>
      <xdr:col>20</xdr:col>
      <xdr:colOff>194733</xdr:colOff>
      <xdr:row>89</xdr:row>
      <xdr:rowOff>169334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59267</xdr:colOff>
      <xdr:row>0</xdr:row>
      <xdr:rowOff>97366</xdr:rowOff>
    </xdr:from>
    <xdr:to>
      <xdr:col>27</xdr:col>
      <xdr:colOff>719667</xdr:colOff>
      <xdr:row>18</xdr:row>
      <xdr:rowOff>169333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59266</xdr:colOff>
      <xdr:row>21</xdr:row>
      <xdr:rowOff>4232</xdr:rowOff>
    </xdr:from>
    <xdr:to>
      <xdr:col>28</xdr:col>
      <xdr:colOff>16934</xdr:colOff>
      <xdr:row>38</xdr:row>
      <xdr:rowOff>135466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33865</xdr:colOff>
      <xdr:row>40</xdr:row>
      <xdr:rowOff>38100</xdr:rowOff>
    </xdr:from>
    <xdr:to>
      <xdr:col>27</xdr:col>
      <xdr:colOff>795866</xdr:colOff>
      <xdr:row>57</xdr:row>
      <xdr:rowOff>169333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76200</xdr:colOff>
      <xdr:row>19</xdr:row>
      <xdr:rowOff>84664</xdr:rowOff>
    </xdr:from>
    <xdr:to>
      <xdr:col>37</xdr:col>
      <xdr:colOff>243840</xdr:colOff>
      <xdr:row>40</xdr:row>
      <xdr:rowOff>71120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28</xdr:col>
      <xdr:colOff>54184</xdr:colOff>
      <xdr:row>40</xdr:row>
      <xdr:rowOff>164676</xdr:rowOff>
    </xdr:from>
    <xdr:to>
      <xdr:col>37</xdr:col>
      <xdr:colOff>243839</xdr:colOff>
      <xdr:row>60</xdr:row>
      <xdr:rowOff>40640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28</xdr:col>
      <xdr:colOff>61806</xdr:colOff>
      <xdr:row>60</xdr:row>
      <xdr:rowOff>82972</xdr:rowOff>
    </xdr:from>
    <xdr:to>
      <xdr:col>37</xdr:col>
      <xdr:colOff>243840</xdr:colOff>
      <xdr:row>79</xdr:row>
      <xdr:rowOff>182879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55880</xdr:colOff>
      <xdr:row>80</xdr:row>
      <xdr:rowOff>87206</xdr:rowOff>
    </xdr:from>
    <xdr:to>
      <xdr:col>37</xdr:col>
      <xdr:colOff>223520</xdr:colOff>
      <xdr:row>99</xdr:row>
      <xdr:rowOff>162560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37</xdr:col>
      <xdr:colOff>812800</xdr:colOff>
      <xdr:row>19</xdr:row>
      <xdr:rowOff>127000</xdr:rowOff>
    </xdr:from>
    <xdr:to>
      <xdr:col>46</xdr:col>
      <xdr:colOff>792480</xdr:colOff>
      <xdr:row>40</xdr:row>
      <xdr:rowOff>20320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38</xdr:col>
      <xdr:colOff>0</xdr:colOff>
      <xdr:row>40</xdr:row>
      <xdr:rowOff>127000</xdr:rowOff>
    </xdr:from>
    <xdr:to>
      <xdr:col>46</xdr:col>
      <xdr:colOff>782320</xdr:colOff>
      <xdr:row>60</xdr:row>
      <xdr:rowOff>81280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38</xdr:col>
      <xdr:colOff>10160</xdr:colOff>
      <xdr:row>60</xdr:row>
      <xdr:rowOff>147320</xdr:rowOff>
    </xdr:from>
    <xdr:to>
      <xdr:col>46</xdr:col>
      <xdr:colOff>772160</xdr:colOff>
      <xdr:row>80</xdr:row>
      <xdr:rowOff>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37</xdr:col>
      <xdr:colOff>812800</xdr:colOff>
      <xdr:row>80</xdr:row>
      <xdr:rowOff>96520</xdr:rowOff>
    </xdr:from>
    <xdr:to>
      <xdr:col>46</xdr:col>
      <xdr:colOff>762000</xdr:colOff>
      <xdr:row>99</xdr:row>
      <xdr:rowOff>142240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30480</xdr:colOff>
      <xdr:row>58</xdr:row>
      <xdr:rowOff>35560</xdr:rowOff>
    </xdr:from>
    <xdr:to>
      <xdr:col>27</xdr:col>
      <xdr:colOff>792480</xdr:colOff>
      <xdr:row>75</xdr:row>
      <xdr:rowOff>121920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FitParameters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5"/>
  <sheetViews>
    <sheetView tabSelected="1" zoomScale="125" zoomScaleNormal="125" zoomScalePageLayoutView="125" workbookViewId="0">
      <selection activeCell="Y78" sqref="Y78"/>
    </sheetView>
  </sheetViews>
  <sheetFormatPr baseColWidth="10" defaultRowHeight="15" x14ac:dyDescent="0"/>
  <cols>
    <col min="1" max="1" width="12.6640625" bestFit="1" customWidth="1"/>
    <col min="2" max="3" width="12.1640625" bestFit="1" customWidth="1"/>
    <col min="4" max="4" width="8.83203125" bestFit="1" customWidth="1"/>
    <col min="7" max="7" width="10.83203125" style="7"/>
    <col min="8" max="8" width="12.1640625" bestFit="1" customWidth="1"/>
  </cols>
  <sheetData>
    <row r="1" spans="1:39">
      <c r="A1" t="s">
        <v>0</v>
      </c>
      <c r="B1" t="s">
        <v>1</v>
      </c>
      <c r="C1" t="s">
        <v>2</v>
      </c>
      <c r="D1" t="s">
        <v>3</v>
      </c>
      <c r="E1" t="s">
        <v>21</v>
      </c>
      <c r="F1" t="s">
        <v>24</v>
      </c>
      <c r="G1" s="7" t="s">
        <v>25</v>
      </c>
      <c r="H1" t="s">
        <v>26</v>
      </c>
      <c r="I1" t="s">
        <v>27</v>
      </c>
      <c r="J1" t="s">
        <v>28</v>
      </c>
      <c r="K1" t="s">
        <v>21</v>
      </c>
      <c r="AC1" t="s">
        <v>33</v>
      </c>
      <c r="AD1">
        <v>5</v>
      </c>
      <c r="AE1" t="s">
        <v>41</v>
      </c>
      <c r="AI1" t="s">
        <v>33</v>
      </c>
      <c r="AJ1">
        <v>7</v>
      </c>
      <c r="AK1" s="2" t="s">
        <v>40</v>
      </c>
    </row>
    <row r="2" spans="1:39">
      <c r="A2" s="5">
        <v>1</v>
      </c>
      <c r="B2" s="5">
        <v>2.4787700000000003E-4</v>
      </c>
      <c r="C2" s="6">
        <v>8.8662600000000007E-6</v>
      </c>
      <c r="D2" s="5"/>
      <c r="E2" s="1">
        <f>C2/B2</f>
        <v>3.5768788552386868E-2</v>
      </c>
      <c r="F2" t="s">
        <v>4</v>
      </c>
      <c r="G2" s="7">
        <v>1</v>
      </c>
      <c r="H2">
        <f t="shared" ref="H2" si="0">(B2-B10)/(AVERAGE(B2,B10))</f>
        <v>0.26930207222341762</v>
      </c>
      <c r="I2">
        <f t="shared" ref="I2:K2" si="1">(C2-C10)/(AVERAGE(C2,C10))</f>
        <v>0.76097166786167225</v>
      </c>
      <c r="K2">
        <f t="shared" si="1"/>
        <v>0.51821943437221119</v>
      </c>
      <c r="AC2" t="s">
        <v>32</v>
      </c>
      <c r="AD2" t="s">
        <v>42</v>
      </c>
      <c r="AE2" t="s">
        <v>34</v>
      </c>
      <c r="AF2" t="s">
        <v>35</v>
      </c>
      <c r="AG2" t="s">
        <v>36</v>
      </c>
      <c r="AI2" t="s">
        <v>32</v>
      </c>
      <c r="AJ2" t="s">
        <v>43</v>
      </c>
      <c r="AK2" t="s">
        <v>37</v>
      </c>
      <c r="AL2" t="s">
        <v>38</v>
      </c>
      <c r="AM2" t="s">
        <v>39</v>
      </c>
    </row>
    <row r="3" spans="1:39">
      <c r="A3" s="5">
        <v>2</v>
      </c>
      <c r="B3" s="5">
        <v>7.0358200000000001E-4</v>
      </c>
      <c r="C3" s="6">
        <v>8.3497200000000004E-5</v>
      </c>
      <c r="D3" s="5">
        <v>302.31099999999998</v>
      </c>
      <c r="E3" s="1">
        <f t="shared" ref="E3:E67" si="2">C3/B3</f>
        <v>0.11867444022160886</v>
      </c>
      <c r="F3" t="s">
        <v>5</v>
      </c>
      <c r="G3" s="7">
        <v>2</v>
      </c>
      <c r="H3">
        <f t="shared" ref="H3:K3" si="3">(B3-B9)/(AVERAGE(B3,B9))</f>
        <v>-0.23180063268274442</v>
      </c>
      <c r="I3">
        <f t="shared" si="3"/>
        <v>-7.8977383513967173E-2</v>
      </c>
      <c r="J3">
        <f>(D3-D9)/(AVERAGE(D3,D9))</f>
        <v>2.6457615530023751E-2</v>
      </c>
      <c r="K3">
        <f t="shared" si="3"/>
        <v>0.15352589911411019</v>
      </c>
      <c r="AC3">
        <f ca="1">OFFSET(A$12,9*(ROW()-3)+(-$AD$1),0)</f>
        <v>6</v>
      </c>
      <c r="AD3">
        <f t="shared" ref="AD3" ca="1" si="4">OFFSET(B$12,9*(ROW()-3)+(-$AD$1),0)</f>
        <v>0</v>
      </c>
      <c r="AE3">
        <f t="shared" ref="AE3" ca="1" si="5">OFFSET(C$12,9*(ROW()-3)+(-$AD$1),0)</f>
        <v>0</v>
      </c>
      <c r="AF3">
        <f t="shared" ref="AF3" ca="1" si="6">OFFSET(D$12,9*(ROW()-3)+(-$AD$1),0)</f>
        <v>0</v>
      </c>
      <c r="AG3" t="e">
        <f t="shared" ref="AG3" ca="1" si="7">AE3/AD3</f>
        <v>#DIV/0!</v>
      </c>
      <c r="AI3">
        <f ca="1">OFFSET(A$12,9*(ROW()-3)+(-$AJ$1),0)</f>
        <v>4</v>
      </c>
      <c r="AJ3">
        <f t="shared" ref="AJ3" ca="1" si="8">OFFSET(B$12,9*(ROW()-3)+(-$AJ$1),0)</f>
        <v>3.9719899999999999E-3</v>
      </c>
      <c r="AK3">
        <f t="shared" ref="AK3" ca="1" si="9">OFFSET(C$12,9*(ROW()-3)+(-$AJ$1),0)</f>
        <v>2.0295099999999999E-4</v>
      </c>
      <c r="AL3">
        <f t="shared" ref="AL3" ca="1" si="10">OFFSET(D$12,9*(ROW()-3)+(-$AJ$1),0)</f>
        <v>386.74900000000002</v>
      </c>
      <c r="AM3">
        <f t="shared" ref="AM3" ca="1" si="11">AK3/AJ3</f>
        <v>5.1095546564820155E-2</v>
      </c>
    </row>
    <row r="4" spans="1:39">
      <c r="A4" s="5">
        <v>3</v>
      </c>
      <c r="B4" s="5">
        <v>2.0020799999999998E-3</v>
      </c>
      <c r="C4" s="5">
        <v>1.33743E-4</v>
      </c>
      <c r="D4" s="5">
        <v>316.75299999999999</v>
      </c>
      <c r="E4" s="1">
        <f t="shared" si="2"/>
        <v>6.6802025893071215E-2</v>
      </c>
      <c r="F4" t="s">
        <v>6</v>
      </c>
      <c r="G4" s="9">
        <v>3</v>
      </c>
      <c r="H4" t="s">
        <v>31</v>
      </c>
      <c r="AC4">
        <f t="shared" ref="AC4:AC18" ca="1" si="12">OFFSET(A$12,9*(ROW()-3)+(-$AD$1),0)</f>
        <v>15</v>
      </c>
      <c r="AD4">
        <f ca="1">OFFSET(B$12,9*(ROW()-3)+(-$AD$1),0)</f>
        <v>3.7651E-3</v>
      </c>
      <c r="AE4">
        <f ca="1">OFFSET(C$12,9*(ROW()-3)+(-$AD$1),0)</f>
        <v>1.9624900000000001E-4</v>
      </c>
      <c r="AF4">
        <f ca="1">OFFSET(D$12,9*(ROW()-3)+(-$AD$1),0)</f>
        <v>343.39400000000001</v>
      </c>
      <c r="AG4">
        <f t="shared" ref="AG4:AG17" ca="1" si="13">AE4/AD4</f>
        <v>5.212318397917718E-2</v>
      </c>
      <c r="AI4">
        <f t="shared" ref="AI4:AI18" ca="1" si="14">OFFSET(A$12,9*(ROW()-3)+(-$AJ$1),0)</f>
        <v>13</v>
      </c>
      <c r="AJ4">
        <f ca="1">OFFSET(B$12,9*(ROW()-3)+(-$AJ$1),0)</f>
        <v>3.3479E-3</v>
      </c>
      <c r="AK4">
        <f ca="1">OFFSET(C$12,9*(ROW()-3)+(-$AJ$1),0)</f>
        <v>1.8307299999999999E-4</v>
      </c>
      <c r="AL4">
        <f ca="1">OFFSET(D$12,9*(ROW()-3)+(-$AJ$1),0)</f>
        <v>328.55</v>
      </c>
      <c r="AM4">
        <f t="shared" ref="AM4:AM18" ca="1" si="15">AK4/AJ4</f>
        <v>5.4682935571552314E-2</v>
      </c>
    </row>
    <row r="5" spans="1:39">
      <c r="A5" s="5">
        <v>4</v>
      </c>
      <c r="B5" s="5">
        <v>3.9719899999999999E-3</v>
      </c>
      <c r="C5" s="5">
        <v>2.0295099999999999E-4</v>
      </c>
      <c r="D5" s="5">
        <v>386.74900000000002</v>
      </c>
      <c r="E5" s="1">
        <f t="shared" si="2"/>
        <v>5.1095546564820155E-2</v>
      </c>
      <c r="F5" s="3" t="s">
        <v>7</v>
      </c>
      <c r="G5" s="8">
        <v>4</v>
      </c>
      <c r="H5" t="s">
        <v>16</v>
      </c>
      <c r="I5" s="3"/>
      <c r="J5" s="3"/>
      <c r="K5" s="3"/>
      <c r="AC5">
        <f t="shared" ca="1" si="12"/>
        <v>24</v>
      </c>
      <c r="AD5">
        <f ca="1">OFFSET(B$12,9*(ROW()-3)+(-$AD$1),0)</f>
        <v>2.9466499999999999E-3</v>
      </c>
      <c r="AE5">
        <f ca="1">OFFSET(C$12,9*(ROW()-3)+(-$AD$1),0)</f>
        <v>1.71891E-4</v>
      </c>
      <c r="AF5">
        <f ca="1">OFFSET(D$12,9*(ROW()-3)+(-$AD$1),0)</f>
        <v>319.38400000000001</v>
      </c>
      <c r="AG5">
        <f t="shared" ca="1" si="13"/>
        <v>5.8334379719342307E-2</v>
      </c>
      <c r="AI5">
        <f t="shared" ca="1" si="14"/>
        <v>22</v>
      </c>
      <c r="AJ5">
        <f ca="1">OFFSET(B$12,9*(ROW()-3)+(-$AJ$1),0)</f>
        <v>2.68783E-3</v>
      </c>
      <c r="AK5">
        <f ca="1">OFFSET(C$12,9*(ROW()-3)+(-$AJ$1),0)</f>
        <v>1.6650700000000001E-4</v>
      </c>
      <c r="AL5">
        <f ca="1">OFFSET(D$12,9*(ROW()-3)+(-$AJ$1),0)</f>
        <v>314.005</v>
      </c>
      <c r="AM5">
        <f t="shared" ca="1" si="15"/>
        <v>6.1948486325400051E-2</v>
      </c>
    </row>
    <row r="6" spans="1:39">
      <c r="A6" s="5">
        <v>5</v>
      </c>
      <c r="B6" s="5">
        <v>4.4566199999999997E-3</v>
      </c>
      <c r="C6" s="5">
        <v>2.1425599999999999E-4</v>
      </c>
      <c r="D6" s="5">
        <v>393.96</v>
      </c>
      <c r="E6" s="1">
        <f t="shared" si="2"/>
        <v>4.8075896082681494E-2</v>
      </c>
      <c r="F6">
        <v>5</v>
      </c>
      <c r="AC6">
        <f t="shared" ca="1" si="12"/>
        <v>33</v>
      </c>
      <c r="AD6">
        <f ca="1">OFFSET(B$12,9*(ROW()-3)+(-$AD$1),0)</f>
        <v>2.35301E-3</v>
      </c>
      <c r="AE6">
        <f ca="1">OFFSET(C$12,9*(ROW()-3)+(-$AD$1),0)</f>
        <v>1.5776599999999999E-4</v>
      </c>
      <c r="AF6">
        <f ca="1">OFFSET(D$12,9*(ROW()-3)+(-$AD$1),0)</f>
        <v>312.31700000000001</v>
      </c>
      <c r="AG6">
        <f t="shared" ca="1" si="13"/>
        <v>6.7048588828776762E-2</v>
      </c>
      <c r="AI6">
        <f t="shared" ca="1" si="14"/>
        <v>31</v>
      </c>
      <c r="AJ6">
        <f ca="1">OFFSET(B$12,9*(ROW()-3)+(-$AJ$1),0)</f>
        <v>2.14708E-3</v>
      </c>
      <c r="AK6">
        <f ca="1">OFFSET(C$12,9*(ROW()-3)+(-$AJ$1),0)</f>
        <v>1.5280799999999999E-4</v>
      </c>
      <c r="AL6">
        <f ca="1">OFFSET(D$12,9*(ROW()-3)+(-$AJ$1),0)</f>
        <v>307.36399999999998</v>
      </c>
      <c r="AM6">
        <f t="shared" ca="1" si="15"/>
        <v>7.117014736293012E-2</v>
      </c>
    </row>
    <row r="7" spans="1:39">
      <c r="A7" s="5">
        <v>6</v>
      </c>
      <c r="B7" s="5"/>
      <c r="C7" s="5"/>
      <c r="D7" s="5"/>
      <c r="E7" s="1"/>
      <c r="AC7">
        <f t="shared" ca="1" si="12"/>
        <v>42</v>
      </c>
      <c r="AD7">
        <f ca="1">OFFSET(B$12,9*(ROW()-3)+(-$AD$1),0)</f>
        <v>1.80233E-3</v>
      </c>
      <c r="AE7">
        <f ca="1">OFFSET(C$12,9*(ROW()-3)+(-$AD$1),0)</f>
        <v>1.43492E-4</v>
      </c>
      <c r="AF7">
        <f ca="1">OFFSET(D$12,9*(ROW()-3)+(-$AD$1),0)</f>
        <v>300.57100000000003</v>
      </c>
      <c r="AG7">
        <f t="shared" ca="1" si="13"/>
        <v>7.9614720944555101E-2</v>
      </c>
      <c r="AI7">
        <f t="shared" ca="1" si="14"/>
        <v>40</v>
      </c>
      <c r="AJ7">
        <f ca="1">OFFSET(B$12,9*(ROW()-3)+(-$AJ$1),0)</f>
        <v>1.6355899999999999E-3</v>
      </c>
      <c r="AK7">
        <f ca="1">OFFSET(C$12,9*(ROW()-3)+(-$AJ$1),0)</f>
        <v>1.3912399999999999E-4</v>
      </c>
      <c r="AL7">
        <f ca="1">OFFSET(D$12,9*(ROW()-3)+(-$AJ$1),0)</f>
        <v>295.20600000000002</v>
      </c>
      <c r="AM7">
        <f t="shared" ca="1" si="15"/>
        <v>8.5060436906559705E-2</v>
      </c>
    </row>
    <row r="8" spans="1:39">
      <c r="A8" s="5">
        <v>7</v>
      </c>
      <c r="B8" s="5">
        <v>7.3190199999999999E-3</v>
      </c>
      <c r="C8" s="5">
        <v>2.7075200000000003E-4</v>
      </c>
      <c r="D8" s="5">
        <v>382.04</v>
      </c>
      <c r="E8" s="1">
        <f t="shared" si="2"/>
        <v>3.6992930747559105E-2</v>
      </c>
      <c r="V8" t="s">
        <v>23</v>
      </c>
      <c r="AC8">
        <f t="shared" ca="1" si="12"/>
        <v>51</v>
      </c>
      <c r="AD8">
        <f ca="1">OFFSET(B$12,9*(ROW()-3)+(-$AD$1),0)</f>
        <v>1.3036899999999999E-3</v>
      </c>
      <c r="AE8">
        <f ca="1">OFFSET(C$12,9*(ROW()-3)+(-$AD$1),0)</f>
        <v>1.2739000000000001E-4</v>
      </c>
      <c r="AF8">
        <f ca="1">OFFSET(D$12,9*(ROW()-3)+(-$AD$1),0)</f>
        <v>289.93</v>
      </c>
      <c r="AG8">
        <f t="shared" ca="1" si="13"/>
        <v>9.77149475718921E-2</v>
      </c>
      <c r="AI8">
        <f t="shared" ca="1" si="14"/>
        <v>49</v>
      </c>
      <c r="AJ8">
        <f ca="1">OFFSET(B$12,9*(ROW()-3)+(-$AJ$1),0)</f>
        <v>1.1946700000000001E-3</v>
      </c>
      <c r="AK8">
        <f ca="1">OFFSET(C$12,9*(ROW()-3)+(-$AJ$1),0)</f>
        <v>1.2365E-4</v>
      </c>
      <c r="AL8">
        <f ca="1">OFFSET(D$12,9*(ROW()-3)+(-$AJ$1),0)</f>
        <v>287.161</v>
      </c>
      <c r="AM8">
        <f t="shared" ca="1" si="15"/>
        <v>0.10350138531979541</v>
      </c>
    </row>
    <row r="9" spans="1:39">
      <c r="A9" s="5">
        <v>8</v>
      </c>
      <c r="B9" s="5">
        <v>8.8805299999999998E-4</v>
      </c>
      <c r="C9" s="6">
        <v>9.0362699999999995E-5</v>
      </c>
      <c r="D9" s="5">
        <v>294.41699999999997</v>
      </c>
      <c r="E9" s="1">
        <f t="shared" si="2"/>
        <v>0.10175372415835542</v>
      </c>
      <c r="V9" t="s">
        <v>29</v>
      </c>
      <c r="AC9">
        <f t="shared" ca="1" si="12"/>
        <v>60</v>
      </c>
      <c r="AD9">
        <f ca="1">OFFSET(B$12,9*(ROW()-3)+(-$AD$1),0)</f>
        <v>9.4567399999999997E-4</v>
      </c>
      <c r="AE9">
        <f ca="1">OFFSET(C$12,9*(ROW()-3)+(-$AD$1),0)</f>
        <v>1.12722E-4</v>
      </c>
      <c r="AF9">
        <f ca="1">OFFSET(D$12,9*(ROW()-3)+(-$AD$1),0)</f>
        <v>285.67200000000003</v>
      </c>
      <c r="AG9">
        <f t="shared" ca="1" si="13"/>
        <v>0.11919752472839477</v>
      </c>
      <c r="AI9">
        <f t="shared" ca="1" si="14"/>
        <v>58</v>
      </c>
      <c r="AJ9">
        <f ca="1">OFFSET(B$12,9*(ROW()-3)+(-$AJ$1),0)</f>
        <v>8.6378799999999999E-4</v>
      </c>
      <c r="AK9">
        <f ca="1">OFFSET(C$12,9*(ROW()-3)+(-$AJ$1),0)</f>
        <v>1.09443E-4</v>
      </c>
      <c r="AL9">
        <f ca="1">OFFSET(D$12,9*(ROW()-3)+(-$AJ$1),0)</f>
        <v>282.67700000000002</v>
      </c>
      <c r="AM9">
        <f t="shared" ca="1" si="15"/>
        <v>0.12670122761603542</v>
      </c>
    </row>
    <row r="10" spans="1:39">
      <c r="A10" s="5">
        <v>9</v>
      </c>
      <c r="B10" s="5">
        <v>1.8904499999999999E-4</v>
      </c>
      <c r="C10" s="6">
        <v>3.9788699999999997E-6</v>
      </c>
      <c r="D10" s="5"/>
      <c r="E10" s="1">
        <f t="shared" si="2"/>
        <v>2.1047210981512337E-2</v>
      </c>
      <c r="V10">
        <v>1</v>
      </c>
      <c r="W10">
        <v>144</v>
      </c>
      <c r="AC10">
        <f t="shared" ca="1" si="12"/>
        <v>69</v>
      </c>
      <c r="AD10">
        <f ca="1">OFFSET(B$12,9*(ROW()-3)+(-$AD$1),0)</f>
        <v>6.9604200000000001E-4</v>
      </c>
      <c r="AE10">
        <f ca="1">OFFSET(C$12,9*(ROW()-3)+(-$AD$1),0)</f>
        <v>9.9755999999999998E-5</v>
      </c>
      <c r="AF10">
        <f ca="1">OFFSET(D$12,9*(ROW()-3)+(-$AD$1),0)</f>
        <v>282.36399999999998</v>
      </c>
      <c r="AG10">
        <f t="shared" ca="1" si="13"/>
        <v>0.1433189376503142</v>
      </c>
      <c r="AI10">
        <f t="shared" ca="1" si="14"/>
        <v>67</v>
      </c>
      <c r="AJ10">
        <f ca="1">OFFSET(B$12,9*(ROW()-3)+(-$AJ$1),0)</f>
        <v>6.2890899999999998E-4</v>
      </c>
      <c r="AK10">
        <f ca="1">OFFSET(C$12,9*(ROW()-3)+(-$AJ$1),0)</f>
        <v>9.5945899999999999E-5</v>
      </c>
      <c r="AL10">
        <f ca="1">OFFSET(D$12,9*(ROW()-3)+(-$AJ$1),0)</f>
        <v>281.43599999999998</v>
      </c>
      <c r="AM10">
        <f t="shared" ca="1" si="15"/>
        <v>0.15255927328119012</v>
      </c>
    </row>
    <row r="11" spans="1:39">
      <c r="A11">
        <v>10</v>
      </c>
      <c r="B11">
        <v>2.8591100000000002E-4</v>
      </c>
      <c r="C11" s="1">
        <v>2.2385700000000002E-5</v>
      </c>
      <c r="D11">
        <v>273.29899999999998</v>
      </c>
      <c r="E11" s="1">
        <f t="shared" si="2"/>
        <v>7.8296043174274507E-2</v>
      </c>
      <c r="F11" t="s">
        <v>8</v>
      </c>
      <c r="G11" s="7">
        <v>5</v>
      </c>
      <c r="H11">
        <f>(B11-B19)/(AVERAGE(B11,B19))</f>
        <v>-0.17726514225423259</v>
      </c>
      <c r="I11">
        <f t="shared" ref="I11" si="16">(C11-C19)/(AVERAGE(C11,C19))</f>
        <v>3.5313424829410994E-2</v>
      </c>
      <c r="J11">
        <f>(D11-D19)/(AVERAGE(D11,D19))</f>
        <v>-2.4221984858096696E-2</v>
      </c>
      <c r="K11">
        <f>(E11-E19)/(AVERAGE(E11,E19))</f>
        <v>0.21224640998030425</v>
      </c>
      <c r="V11">
        <v>353</v>
      </c>
      <c r="W11">
        <v>353</v>
      </c>
      <c r="AC11">
        <f t="shared" ca="1" si="12"/>
        <v>78</v>
      </c>
      <c r="AD11">
        <f ca="1">OFFSET(B$12,9*(ROW()-3)+(-$AD$1),0)</f>
        <v>5.0873900000000002E-4</v>
      </c>
      <c r="AE11">
        <f ca="1">OFFSET(C$12,9*(ROW()-3)+(-$AD$1),0)</f>
        <v>8.65825E-5</v>
      </c>
      <c r="AF11">
        <f ca="1">OFFSET(D$12,9*(ROW()-3)+(-$AD$1),0)</f>
        <v>282.87799999999999</v>
      </c>
      <c r="AG11">
        <f t="shared" ca="1" si="13"/>
        <v>0.17019041197942364</v>
      </c>
      <c r="AI11">
        <f t="shared" ca="1" si="14"/>
        <v>76</v>
      </c>
      <c r="AJ11">
        <f ca="1">OFFSET(B$12,9*(ROW()-3)+(-$AJ$1),0)</f>
        <v>4.7004000000000002E-4</v>
      </c>
      <c r="AK11">
        <f ca="1">OFFSET(C$12,9*(ROW()-3)+(-$AJ$1),0)</f>
        <v>8.3698900000000006E-5</v>
      </c>
      <c r="AL11">
        <f ca="1">OFFSET(D$12,9*(ROW()-3)+(-$AJ$1),0)</f>
        <v>282.81700000000001</v>
      </c>
      <c r="AM11">
        <f t="shared" ca="1" si="15"/>
        <v>0.1780676112671262</v>
      </c>
    </row>
    <row r="12" spans="1:39">
      <c r="A12">
        <v>11</v>
      </c>
      <c r="B12">
        <v>7.4171899999999995E-4</v>
      </c>
      <c r="C12" s="1">
        <v>9.5283499999999997E-5</v>
      </c>
      <c r="D12">
        <v>288.29199999999997</v>
      </c>
      <c r="E12" s="1">
        <f t="shared" si="2"/>
        <v>0.12846307024627926</v>
      </c>
      <c r="F12" t="s">
        <v>9</v>
      </c>
      <c r="G12" s="7">
        <v>6</v>
      </c>
      <c r="H12">
        <f>(B12-B18)/(AVERAGE(B12,B18))</f>
        <v>-0.21214586414151104</v>
      </c>
      <c r="I12">
        <f t="shared" ref="I12" si="17">(C12-C18)/(AVERAGE(C12,C18))</f>
        <v>-7.8918120622695598E-2</v>
      </c>
      <c r="J12">
        <f>(D12-D18)/(AVERAGE(D12,D18))</f>
        <v>1.4710661211026285E-2</v>
      </c>
      <c r="K12">
        <f>(E12-E18)/(AVERAGE(E12,E18))</f>
        <v>0.13378771712273185</v>
      </c>
      <c r="AC12">
        <f t="shared" ca="1" si="12"/>
        <v>87</v>
      </c>
      <c r="AD12">
        <f ca="1">OFFSET(B$12,9*(ROW()-3)+(-$AD$1),0)</f>
        <v>3.6708699999999999E-4</v>
      </c>
      <c r="AE12">
        <f ca="1">OFFSET(C$12,9*(ROW()-3)+(-$AD$1),0)</f>
        <v>7.6006600000000005E-5</v>
      </c>
      <c r="AF12">
        <f ca="1">OFFSET(D$12,9*(ROW()-3)+(-$AD$1),0)</f>
        <v>280.41300000000001</v>
      </c>
      <c r="AG12">
        <f t="shared" ca="1" si="13"/>
        <v>0.20705336881992553</v>
      </c>
      <c r="AI12">
        <f t="shared" ca="1" si="14"/>
        <v>85</v>
      </c>
      <c r="AJ12">
        <f ca="1">OFFSET(B$12,9*(ROW()-3)+(-$AJ$1),0)</f>
        <v>3.3674900000000001E-4</v>
      </c>
      <c r="AK12">
        <f ca="1">OFFSET(C$12,9*(ROW()-3)+(-$AJ$1),0)</f>
        <v>7.3217800000000002E-5</v>
      </c>
      <c r="AL12">
        <f ca="1">OFFSET(D$12,9*(ROW()-3)+(-$AJ$1),0)</f>
        <v>280.077</v>
      </c>
      <c r="AM12">
        <f t="shared" ca="1" si="15"/>
        <v>0.21742544150093987</v>
      </c>
    </row>
    <row r="13" spans="1:39">
      <c r="A13">
        <v>12</v>
      </c>
      <c r="B13">
        <v>1.83928E-3</v>
      </c>
      <c r="C13">
        <v>1.3981200000000001E-4</v>
      </c>
      <c r="D13">
        <v>290.971</v>
      </c>
      <c r="E13" s="1">
        <f t="shared" si="2"/>
        <v>7.6014527423774528E-2</v>
      </c>
      <c r="F13" t="s">
        <v>10</v>
      </c>
      <c r="G13" s="7">
        <v>7</v>
      </c>
      <c r="H13">
        <f>(B13-B17)/(AVERAGE(B13,B17))</f>
        <v>-0.31622503673256408</v>
      </c>
      <c r="I13">
        <f>(C13-C17)/(AVERAGE(C13,C17))</f>
        <v>-0.13372488820663417</v>
      </c>
      <c r="J13">
        <f>(D13-D17)/(AVERAGE(D13,D17))</f>
        <v>-5.3780540213336329E-2</v>
      </c>
      <c r="K13">
        <f>(E13-E17)/(AVERAGE(E13,E17))</f>
        <v>0.18445011631433955</v>
      </c>
      <c r="AC13">
        <f t="shared" ca="1" si="12"/>
        <v>96</v>
      </c>
      <c r="AD13">
        <f ca="1">OFFSET(B$12,9*(ROW()-3)+(-$AD$1),0)</f>
        <v>2.7002200000000002E-4</v>
      </c>
      <c r="AE13">
        <f ca="1">OFFSET(C$12,9*(ROW()-3)+(-$AD$1),0)</f>
        <v>6.6191499999999998E-5</v>
      </c>
      <c r="AF13">
        <f ca="1">OFFSET(D$12,9*(ROW()-3)+(-$AD$1),0)</f>
        <v>280.27499999999998</v>
      </c>
      <c r="AG13">
        <f t="shared" ca="1" si="13"/>
        <v>0.24513372984423487</v>
      </c>
      <c r="AI13">
        <f t="shared" ca="1" si="14"/>
        <v>94</v>
      </c>
      <c r="AJ13">
        <f ca="1">OFFSET(B$12,9*(ROW()-3)+(-$AJ$1),0)</f>
        <v>2.4766600000000001E-4</v>
      </c>
      <c r="AK13">
        <f ca="1">OFFSET(C$12,9*(ROW()-3)+(-$AJ$1),0)</f>
        <v>6.3742099999999994E-5</v>
      </c>
      <c r="AL13">
        <f ca="1">OFFSET(D$12,9*(ROW()-3)+(-$AJ$1),0)</f>
        <v>280.02100000000002</v>
      </c>
      <c r="AM13">
        <f t="shared" ca="1" si="15"/>
        <v>0.25737121768833832</v>
      </c>
    </row>
    <row r="14" spans="1:39">
      <c r="A14">
        <v>13</v>
      </c>
      <c r="B14">
        <v>3.3479E-3</v>
      </c>
      <c r="C14">
        <v>1.8307299999999999E-4</v>
      </c>
      <c r="D14">
        <v>328.55</v>
      </c>
      <c r="E14" s="1">
        <f t="shared" si="2"/>
        <v>5.4682935571552314E-2</v>
      </c>
      <c r="F14" t="s">
        <v>11</v>
      </c>
      <c r="G14" s="7">
        <v>8</v>
      </c>
      <c r="H14">
        <f>(B14-B16)/(AVERAGE(B14,B16))</f>
        <v>-0.11730634050330381</v>
      </c>
      <c r="I14">
        <f t="shared" ref="I14:K14" si="18">(C14-C16)/(AVERAGE(C14,C16))</f>
        <v>-6.947131988126197E-2</v>
      </c>
      <c r="J14">
        <f t="shared" si="18"/>
        <v>-4.4182253283011667E-2</v>
      </c>
      <c r="K14">
        <f t="shared" si="18"/>
        <v>4.7932676575883536E-2</v>
      </c>
      <c r="AC14">
        <f t="shared" ca="1" si="12"/>
        <v>105</v>
      </c>
      <c r="AD14">
        <f ca="1">OFFSET(B$12,9*(ROW()-3)+(-$AD$1),0)</f>
        <v>1.99006E-4</v>
      </c>
      <c r="AE14">
        <f ca="1">OFFSET(C$12,9*(ROW()-3)+(-$AD$1),0)</f>
        <v>5.7590699999999997E-5</v>
      </c>
      <c r="AF14">
        <f ca="1">OFFSET(D$12,9*(ROW()-3)+(-$AD$1),0)</f>
        <v>279.59699999999998</v>
      </c>
      <c r="AG14">
        <f t="shared" ca="1" si="13"/>
        <v>0.28939177713234776</v>
      </c>
      <c r="AI14">
        <f t="shared" ca="1" si="14"/>
        <v>103</v>
      </c>
      <c r="AJ14">
        <f ca="1">OFFSET(B$12,9*(ROW()-3)+(-$AJ$1),0)</f>
        <v>1.8207799999999999E-4</v>
      </c>
      <c r="AK14">
        <f ca="1">OFFSET(C$12,9*(ROW()-3)+(-$AJ$1),0)</f>
        <v>5.52836E-5</v>
      </c>
      <c r="AL14">
        <f ca="1">OFFSET(D$12,9*(ROW()-3)+(-$AJ$1),0)</f>
        <v>279.54500000000002</v>
      </c>
      <c r="AM14">
        <f t="shared" ca="1" si="15"/>
        <v>0.30362591856237436</v>
      </c>
    </row>
    <row r="15" spans="1:39">
      <c r="A15">
        <v>14</v>
      </c>
      <c r="B15">
        <v>3.7409600000000002E-3</v>
      </c>
      <c r="C15">
        <v>1.9016000000000001E-4</v>
      </c>
      <c r="D15">
        <v>333.31299999999999</v>
      </c>
      <c r="E15" s="1">
        <f t="shared" si="2"/>
        <v>5.0831872032847183E-2</v>
      </c>
      <c r="F15">
        <v>14</v>
      </c>
      <c r="AC15">
        <f t="shared" ca="1" si="12"/>
        <v>114</v>
      </c>
      <c r="AD15">
        <f ca="1">OFFSET(B$12,9*(ROW()-3)+(-$AD$1),0)</f>
        <v>1.45103E-4</v>
      </c>
      <c r="AE15">
        <f ca="1">OFFSET(C$12,9*(ROW()-3)+(-$AD$1),0)</f>
        <v>5.0229000000000003E-5</v>
      </c>
      <c r="AF15">
        <f ca="1">OFFSET(D$12,9*(ROW()-3)+(-$AD$1),0)</f>
        <v>278.02999999999997</v>
      </c>
      <c r="AG15">
        <f t="shared" ca="1" si="13"/>
        <v>0.34616100287382068</v>
      </c>
      <c r="AI15">
        <f t="shared" ca="1" si="14"/>
        <v>112</v>
      </c>
      <c r="AJ15">
        <f ca="1">OFFSET(B$12,9*(ROW()-3)+(-$AJ$1),0)</f>
        <v>1.34544E-4</v>
      </c>
      <c r="AK15">
        <f ca="1">OFFSET(C$12,9*(ROW()-3)+(-$AJ$1),0)</f>
        <v>4.8513000000000001E-5</v>
      </c>
      <c r="AL15">
        <f ca="1">OFFSET(D$12,9*(ROW()-3)+(-$AJ$1),0)</f>
        <v>278.52800000000002</v>
      </c>
      <c r="AM15">
        <f t="shared" ca="1" si="15"/>
        <v>0.36057349268640743</v>
      </c>
    </row>
    <row r="16" spans="1:39">
      <c r="A16">
        <v>15</v>
      </c>
      <c r="B16">
        <v>3.7651E-3</v>
      </c>
      <c r="C16">
        <v>1.9624900000000001E-4</v>
      </c>
      <c r="D16">
        <v>343.39400000000001</v>
      </c>
      <c r="E16" s="1">
        <f t="shared" si="2"/>
        <v>5.212318397917718E-2</v>
      </c>
      <c r="AC16">
        <f t="shared" ca="1" si="12"/>
        <v>123</v>
      </c>
      <c r="AD16">
        <f ca="1">OFFSET(B$12,9*(ROW()-3)+(-$AD$1),0)</f>
        <v>1.06352E-4</v>
      </c>
      <c r="AE16">
        <f ca="1">OFFSET(C$12,9*(ROW()-3)+(-$AD$1),0)</f>
        <v>4.3387099999999997E-5</v>
      </c>
      <c r="AF16">
        <f ca="1">OFFSET(D$12,9*(ROW()-3)+(-$AD$1),0)</f>
        <v>277.97800000000001</v>
      </c>
      <c r="AG16">
        <f t="shared" ca="1" si="13"/>
        <v>0.40795753723484274</v>
      </c>
      <c r="AI16">
        <f t="shared" ca="1" si="14"/>
        <v>121</v>
      </c>
      <c r="AJ16">
        <f ca="1">OFFSET(B$12,9*(ROW()-3)+(-$AJ$1),0)</f>
        <v>9.7208399999999996E-5</v>
      </c>
      <c r="AK16">
        <f ca="1">OFFSET(C$12,9*(ROW()-3)+(-$AJ$1),0)</f>
        <v>4.1797700000000001E-5</v>
      </c>
      <c r="AL16">
        <f ca="1">OFFSET(D$12,9*(ROW()-3)+(-$AJ$1),0)</f>
        <v>277.51799999999997</v>
      </c>
      <c r="AM16">
        <f t="shared" ca="1" si="15"/>
        <v>0.42998033091790422</v>
      </c>
    </row>
    <row r="17" spans="1:39">
      <c r="A17">
        <v>16</v>
      </c>
      <c r="B17">
        <v>2.5301400000000002E-3</v>
      </c>
      <c r="C17">
        <v>1.5984800000000001E-4</v>
      </c>
      <c r="D17">
        <v>307.05200000000002</v>
      </c>
      <c r="E17" s="1">
        <f t="shared" si="2"/>
        <v>6.3177531678088955E-2</v>
      </c>
      <c r="AC17">
        <f t="shared" ca="1" si="12"/>
        <v>132</v>
      </c>
      <c r="AD17">
        <f ca="1">OFFSET(B$12,9*(ROW()-3)+(-$AD$1),0)</f>
        <v>7.6831300000000004E-5</v>
      </c>
      <c r="AE17">
        <f ca="1">OFFSET(C$12,9*(ROW()-3)+(-$AD$1),0)</f>
        <v>3.6944599999999999E-5</v>
      </c>
      <c r="AF17">
        <f ca="1">OFFSET(D$12,9*(ROW()-3)+(-$AD$1),0)</f>
        <v>278.53500000000003</v>
      </c>
      <c r="AG17">
        <f t="shared" ca="1" si="13"/>
        <v>0.48085350631838841</v>
      </c>
      <c r="AI17">
        <f t="shared" ca="1" si="14"/>
        <v>130</v>
      </c>
      <c r="AJ17">
        <f t="shared" ref="AJ17" ca="1" si="19">OFFSET(B$12,9*(ROW()-3)+(-$AJ$1),0)</f>
        <v>7.09143E-5</v>
      </c>
      <c r="AK17">
        <f t="shared" ref="AK17" ca="1" si="20">OFFSET(C$12,9*(ROW()-3)+(-$AJ$1),0)</f>
        <v>3.5536700000000001E-5</v>
      </c>
      <c r="AL17">
        <f t="shared" ref="AL17" ca="1" si="21">OFFSET(D$12,9*(ROW()-3)+(-$AJ$1),0)</f>
        <v>278.24</v>
      </c>
      <c r="AM17">
        <f t="shared" ref="AM17" ca="1" si="22">AK17/AJ17</f>
        <v>0.50112177656692658</v>
      </c>
    </row>
    <row r="18" spans="1:39">
      <c r="A18">
        <v>17</v>
      </c>
      <c r="B18">
        <v>9.1774300000000005E-4</v>
      </c>
      <c r="C18">
        <v>1.03112E-4</v>
      </c>
      <c r="D18">
        <v>284.08199999999999</v>
      </c>
      <c r="E18" s="1">
        <f t="shared" si="2"/>
        <v>0.11235389428195039</v>
      </c>
      <c r="AC18">
        <f t="shared" ca="1" si="12"/>
        <v>141</v>
      </c>
      <c r="AD18">
        <f t="shared" ref="AD18" ca="1" si="23">OFFSET(B$12,9*(ROW()-3)+(-$AD$1),0)</f>
        <v>5.5775100000000001E-5</v>
      </c>
      <c r="AE18">
        <f t="shared" ref="AE18" ca="1" si="24">OFFSET(C$12,9*(ROW()-3)+(-$AD$1),0)</f>
        <v>3.0743400000000001E-5</v>
      </c>
      <c r="AF18">
        <f t="shared" ref="AF18" ca="1" si="25">OFFSET(D$12,9*(ROW()-3)+(-$AD$1),0)</f>
        <v>281.404</v>
      </c>
      <c r="AG18">
        <f t="shared" ref="AG18" ca="1" si="26">AE18/AD18</f>
        <v>0.55120295615785542</v>
      </c>
      <c r="AI18">
        <f t="shared" ca="1" si="14"/>
        <v>139</v>
      </c>
      <c r="AJ18">
        <f ca="1">OFFSET(B$12,9*(ROW()-3)+(-$AJ$1),0)</f>
        <v>5.10313E-5</v>
      </c>
      <c r="AK18">
        <f ca="1">OFFSET(C$12,9*(ROW()-3)+(-$AJ$1),0)</f>
        <v>2.93972E-5</v>
      </c>
      <c r="AL18">
        <f ca="1">OFFSET(D$12,9*(ROW()-3)+(-$AJ$1),0)</f>
        <v>280.51799999999997</v>
      </c>
      <c r="AM18">
        <f t="shared" ca="1" si="15"/>
        <v>0.57606214225387165</v>
      </c>
    </row>
    <row r="19" spans="1:39">
      <c r="A19">
        <v>18</v>
      </c>
      <c r="B19">
        <v>3.4152199999999997E-4</v>
      </c>
      <c r="C19" s="1">
        <v>2.1608899999999999E-5</v>
      </c>
      <c r="D19">
        <v>280</v>
      </c>
      <c r="E19" s="1">
        <f t="shared" si="2"/>
        <v>6.3272351415135777E-2</v>
      </c>
    </row>
    <row r="20" spans="1:39">
      <c r="A20" s="5">
        <v>19</v>
      </c>
      <c r="B20" s="5">
        <v>2.7725900000000002E-4</v>
      </c>
      <c r="C20" s="6">
        <v>2.6613200000000001E-5</v>
      </c>
      <c r="D20" s="5">
        <v>313.053</v>
      </c>
      <c r="E20" s="1">
        <f t="shared" si="2"/>
        <v>9.5986784919515677E-2</v>
      </c>
      <c r="F20" t="s">
        <v>12</v>
      </c>
      <c r="G20" s="7">
        <v>9</v>
      </c>
      <c r="H20">
        <f>(B20-B28)/(AVERAGE(B20,B28))</f>
        <v>-0.18322759045480075</v>
      </c>
      <c r="I20">
        <f t="shared" ref="I20" si="27">(C20-C28)/(AVERAGE(C20,C28))</f>
        <v>5.428020069471249E-2</v>
      </c>
      <c r="J20">
        <f>(D20-D28)/(AVERAGE(D20,D28))</f>
        <v>0.12667179562951228</v>
      </c>
      <c r="K20">
        <f>(E20-E28)/(AVERAGE(E20,E28))</f>
        <v>0.23691871465783063</v>
      </c>
    </row>
    <row r="21" spans="1:39">
      <c r="A21" s="5">
        <v>20</v>
      </c>
      <c r="B21" s="5">
        <v>6.9669999999999997E-4</v>
      </c>
      <c r="C21" s="6">
        <v>9.4358999999999996E-5</v>
      </c>
      <c r="D21" s="5">
        <v>286.87799999999999</v>
      </c>
      <c r="E21" s="1">
        <f t="shared" si="2"/>
        <v>0.13543706042773074</v>
      </c>
      <c r="F21" t="s">
        <v>13</v>
      </c>
      <c r="G21" s="7">
        <v>10</v>
      </c>
      <c r="H21">
        <f>(B21-B27)/(AVERAGE(B21,B27))</f>
        <v>-0.20894102706319165</v>
      </c>
      <c r="I21">
        <f t="shared" ref="I21" si="28">(C21-C27)/(AVERAGE(C21,C27))</f>
        <v>-7.0506200987659473E-2</v>
      </c>
      <c r="J21">
        <f>(D21-D27)/(AVERAGE(D21,D27))</f>
        <v>-1.7428859751692612E-5</v>
      </c>
      <c r="K21">
        <f>(E21-E27)/(AVERAGE(E21,E27))</f>
        <v>0.13894655365968894</v>
      </c>
    </row>
    <row r="22" spans="1:39">
      <c r="A22" s="5">
        <v>21</v>
      </c>
      <c r="B22" s="5">
        <v>1.5613199999999999E-3</v>
      </c>
      <c r="C22" s="5">
        <v>1.3279500000000001E-4</v>
      </c>
      <c r="D22" s="5">
        <v>288.73700000000002</v>
      </c>
      <c r="E22" s="1">
        <f t="shared" si="2"/>
        <v>8.5053032049804023E-2</v>
      </c>
      <c r="F22" t="s">
        <v>14</v>
      </c>
      <c r="G22">
        <v>11</v>
      </c>
      <c r="H22">
        <f>(B22-B26)/(AVERAGE(B22,B26))</f>
        <v>-0.29239363141964231</v>
      </c>
      <c r="I22">
        <f>(C22-C26)/(AVERAGE(C22,C26))</f>
        <v>-0.11860462645174315</v>
      </c>
      <c r="J22">
        <f>(D22-D26)/(AVERAGE(D22,D26))</f>
        <v>-4.0498193953604371E-2</v>
      </c>
      <c r="K22">
        <f>(E22-E26)/(AVERAGE(E22,E26))</f>
        <v>0.17530889970709401</v>
      </c>
    </row>
    <row r="23" spans="1:39">
      <c r="A23" s="5">
        <v>22</v>
      </c>
      <c r="B23" s="5">
        <v>2.68783E-3</v>
      </c>
      <c r="C23" s="5">
        <v>1.6650700000000001E-4</v>
      </c>
      <c r="D23" s="5">
        <v>314.005</v>
      </c>
      <c r="E23" s="1">
        <f t="shared" si="2"/>
        <v>6.1948486325400051E-2</v>
      </c>
      <c r="F23" t="s">
        <v>15</v>
      </c>
      <c r="G23">
        <v>12</v>
      </c>
      <c r="H23">
        <f>(B23-B25)/(AVERAGE(B23,B25))</f>
        <v>-9.1870057219122225E-2</v>
      </c>
      <c r="I23">
        <f t="shared" ref="I23" si="29">(C23-C25)/(AVERAGE(C23,C25))</f>
        <v>-3.1820519033800364E-2</v>
      </c>
      <c r="J23">
        <f t="shared" ref="J23:K23" si="30">(D23-D25)/(AVERAGE(D23,D25))</f>
        <v>-1.6984822912933503E-2</v>
      </c>
      <c r="K23">
        <f t="shared" si="30"/>
        <v>6.0093456780675361E-2</v>
      </c>
    </row>
    <row r="24" spans="1:39">
      <c r="A24" s="5">
        <v>23</v>
      </c>
      <c r="B24" s="5">
        <v>2.9902700000000002E-3</v>
      </c>
      <c r="C24" s="5">
        <v>1.72611E-4</v>
      </c>
      <c r="D24" s="5">
        <v>315.69900000000001</v>
      </c>
      <c r="E24" s="1">
        <f t="shared" si="2"/>
        <v>5.7724218883244652E-2</v>
      </c>
      <c r="F24">
        <v>23</v>
      </c>
    </row>
    <row r="25" spans="1:39">
      <c r="A25" s="5">
        <v>24</v>
      </c>
      <c r="B25" s="5">
        <v>2.9466499999999999E-3</v>
      </c>
      <c r="C25" s="5">
        <v>1.71891E-4</v>
      </c>
      <c r="D25" s="5">
        <v>319.38400000000001</v>
      </c>
      <c r="E25" s="1">
        <f t="shared" si="2"/>
        <v>5.8334379719342307E-2</v>
      </c>
    </row>
    <row r="26" spans="1:39">
      <c r="A26" s="5">
        <v>25</v>
      </c>
      <c r="B26" s="5">
        <v>2.0960100000000001E-3</v>
      </c>
      <c r="C26" s="5">
        <v>1.49538E-4</v>
      </c>
      <c r="D26" s="5">
        <v>300.67200000000003</v>
      </c>
      <c r="E26" s="1">
        <f t="shared" si="2"/>
        <v>7.1344125266577921E-2</v>
      </c>
    </row>
    <row r="27" spans="1:39">
      <c r="A27" s="5">
        <v>26</v>
      </c>
      <c r="B27" s="5">
        <v>8.59251E-4</v>
      </c>
      <c r="C27" s="5">
        <v>1.0125500000000001E-4</v>
      </c>
      <c r="D27" s="5">
        <v>286.88299999999998</v>
      </c>
      <c r="E27" s="1">
        <f t="shared" si="2"/>
        <v>0.11784100338550668</v>
      </c>
      <c r="M27" t="s">
        <v>30</v>
      </c>
    </row>
    <row r="28" spans="1:39">
      <c r="A28" s="5">
        <v>27</v>
      </c>
      <c r="B28" s="5">
        <v>3.3318399999999999E-4</v>
      </c>
      <c r="C28" s="6">
        <v>2.5206800000000001E-5</v>
      </c>
      <c r="D28" s="5">
        <v>275.76</v>
      </c>
      <c r="E28" s="1">
        <f t="shared" si="2"/>
        <v>7.5654293123319255E-2</v>
      </c>
    </row>
    <row r="29" spans="1:39">
      <c r="A29">
        <v>28</v>
      </c>
      <c r="B29">
        <v>2.4363100000000001E-4</v>
      </c>
      <c r="C29" s="1">
        <v>2.66761E-5</v>
      </c>
      <c r="D29">
        <v>331.399</v>
      </c>
      <c r="E29" s="1">
        <f t="shared" si="2"/>
        <v>0.1094938657231633</v>
      </c>
      <c r="F29" t="s">
        <v>17</v>
      </c>
      <c r="G29" s="7">
        <v>13</v>
      </c>
      <c r="H29">
        <f>(B29-B37)/(AVERAGE(B29,B37))</f>
        <v>-0.19489804990812626</v>
      </c>
      <c r="I29">
        <f t="shared" ref="I29" si="31">(C29-C37)/(AVERAGE(C29,C37))</f>
        <v>2.9771234530127362E-3</v>
      </c>
      <c r="J29">
        <f>(D29-D37)/(AVERAGE(D29,D37))</f>
        <v>7.7713880882184658E-2</v>
      </c>
      <c r="K29">
        <f>(E29-E37)/(AVERAGE(E29,E37))</f>
        <v>0.19784647397146543</v>
      </c>
    </row>
    <row r="30" spans="1:39">
      <c r="A30">
        <v>29</v>
      </c>
      <c r="B30">
        <v>6.1503000000000003E-4</v>
      </c>
      <c r="C30" s="1">
        <v>8.9284999999999996E-5</v>
      </c>
      <c r="D30">
        <v>287.24200000000002</v>
      </c>
      <c r="E30" s="1">
        <f t="shared" si="2"/>
        <v>0.14517178023836236</v>
      </c>
      <c r="F30" t="s">
        <v>18</v>
      </c>
      <c r="G30" s="7">
        <v>14</v>
      </c>
      <c r="H30">
        <f>(B30-B36)/(AVERAGE(B30,B36))</f>
        <v>-0.2045645624605899</v>
      </c>
      <c r="I30">
        <f t="shared" ref="I30" si="32">(C30-C36)/(AVERAGE(C30,C36))</f>
        <v>-7.8905071638971522E-2</v>
      </c>
      <c r="J30">
        <f>(D30-D36)/(AVERAGE(D30,D36))</f>
        <v>2.2131257525934206E-3</v>
      </c>
      <c r="K30">
        <f>(E30-E36)/(AVERAGE(E30,E36))</f>
        <v>0.12616861846277569</v>
      </c>
    </row>
    <row r="31" spans="1:39">
      <c r="A31">
        <v>30</v>
      </c>
      <c r="B31">
        <v>1.3038500000000001E-3</v>
      </c>
      <c r="C31">
        <v>1.24833E-4</v>
      </c>
      <c r="D31">
        <v>288.05</v>
      </c>
      <c r="E31" s="1">
        <f t="shared" si="2"/>
        <v>9.5741841469494188E-2</v>
      </c>
      <c r="F31" t="s">
        <v>19</v>
      </c>
      <c r="G31" s="7">
        <v>15</v>
      </c>
      <c r="H31">
        <f>(B31-B35)/(AVERAGE(B31,B35))</f>
        <v>-0.26889054850219896</v>
      </c>
      <c r="I31">
        <f>(C31-C35)/(AVERAGE(C31,C35))</f>
        <v>-0.10861240213179402</v>
      </c>
      <c r="J31">
        <f>(D31-D35)/(AVERAGE(D31,D35))</f>
        <v>-3.0854840060362921E-2</v>
      </c>
      <c r="K31">
        <f>(E31-E35)/(AVERAGE(E31,E35))</f>
        <v>0.16145697801121811</v>
      </c>
    </row>
    <row r="32" spans="1:39">
      <c r="A32">
        <v>31</v>
      </c>
      <c r="B32">
        <v>2.14708E-3</v>
      </c>
      <c r="C32">
        <v>1.5280799999999999E-4</v>
      </c>
      <c r="D32">
        <v>307.36399999999998</v>
      </c>
      <c r="E32" s="1">
        <f t="shared" si="2"/>
        <v>7.117014736293012E-2</v>
      </c>
      <c r="F32" t="s">
        <v>20</v>
      </c>
      <c r="G32" s="7">
        <v>16</v>
      </c>
      <c r="H32">
        <f>(B32-B34)/(AVERAGE(B32,B34))</f>
        <v>-9.1522613992164603E-2</v>
      </c>
      <c r="I32">
        <f t="shared" ref="I32" si="33">(C32-C34)/(AVERAGE(C32,C34))</f>
        <v>-3.1927978517197204E-2</v>
      </c>
      <c r="J32">
        <f t="shared" ref="J32:K32" si="34">(D32-D34)/(AVERAGE(D32,D34))</f>
        <v>-1.5985644226626381E-2</v>
      </c>
      <c r="K32">
        <f t="shared" si="34"/>
        <v>5.9638203151225908E-2</v>
      </c>
    </row>
    <row r="33" spans="1:11">
      <c r="A33">
        <v>32</v>
      </c>
      <c r="B33">
        <v>2.3753400000000001E-3</v>
      </c>
      <c r="C33">
        <v>1.5835900000000001E-4</v>
      </c>
      <c r="D33">
        <v>308.10199999999998</v>
      </c>
      <c r="E33" s="1">
        <f t="shared" si="2"/>
        <v>6.6667929643756257E-2</v>
      </c>
      <c r="F33">
        <v>32</v>
      </c>
      <c r="H33" s="4"/>
      <c r="I33" s="4"/>
      <c r="J33" s="4"/>
      <c r="K33" s="4"/>
    </row>
    <row r="34" spans="1:11">
      <c r="A34">
        <v>33</v>
      </c>
      <c r="B34">
        <v>2.35301E-3</v>
      </c>
      <c r="C34">
        <v>1.5776599999999999E-4</v>
      </c>
      <c r="D34">
        <v>312.31700000000001</v>
      </c>
      <c r="E34" s="1">
        <f t="shared" si="2"/>
        <v>6.7048588828776762E-2</v>
      </c>
      <c r="H34" s="4"/>
      <c r="I34" s="4"/>
      <c r="J34" s="4"/>
      <c r="K34" s="4"/>
    </row>
    <row r="35" spans="1:11">
      <c r="A35">
        <v>34</v>
      </c>
      <c r="B35">
        <v>1.7089E-3</v>
      </c>
      <c r="C35">
        <v>1.3917000000000001E-4</v>
      </c>
      <c r="D35">
        <v>297.077</v>
      </c>
      <c r="E35" s="1">
        <f t="shared" si="2"/>
        <v>8.1438352156357904E-2</v>
      </c>
    </row>
    <row r="36" spans="1:11">
      <c r="A36">
        <v>35</v>
      </c>
      <c r="B36">
        <v>7.5517800000000001E-4</v>
      </c>
      <c r="C36" s="1">
        <v>9.6619400000000005E-5</v>
      </c>
      <c r="D36">
        <v>286.60700000000003</v>
      </c>
      <c r="E36" s="1">
        <f t="shared" si="2"/>
        <v>0.12794255129254295</v>
      </c>
    </row>
    <row r="37" spans="1:11">
      <c r="A37">
        <v>36</v>
      </c>
      <c r="B37">
        <v>2.9624099999999998E-4</v>
      </c>
      <c r="C37" s="1">
        <v>2.6596799999999999E-5</v>
      </c>
      <c r="D37">
        <v>306.608</v>
      </c>
      <c r="E37" s="1">
        <f t="shared" si="2"/>
        <v>8.978095537079607E-2</v>
      </c>
    </row>
    <row r="38" spans="1:11">
      <c r="A38" s="5">
        <v>37</v>
      </c>
      <c r="B38" s="5">
        <v>1.8832000000000001E-4</v>
      </c>
      <c r="C38" s="6">
        <v>2.5463400000000001E-5</v>
      </c>
      <c r="D38" s="5">
        <v>343.94099999999997</v>
      </c>
      <c r="E38" s="1">
        <f t="shared" si="2"/>
        <v>0.13521346644010196</v>
      </c>
      <c r="G38" s="7">
        <v>17</v>
      </c>
      <c r="H38">
        <f>(B38-B46)/(AVERAGE(B38,B46))</f>
        <v>-0.21190433802148231</v>
      </c>
      <c r="I38">
        <f t="shared" ref="I38" si="35">(C38-C46)/(AVERAGE(C38,C46))</f>
        <v>-2.5262561968889971E-2</v>
      </c>
      <c r="J38">
        <f>(D38-D46)/(AVERAGE(D38,D46))</f>
        <v>5.0471719204113447E-2</v>
      </c>
      <c r="K38">
        <f>(E38-E46)/(AVERAGE(E38,E46))</f>
        <v>0.18689189564778919</v>
      </c>
    </row>
    <row r="39" spans="1:11">
      <c r="A39" s="5">
        <v>38</v>
      </c>
      <c r="B39" s="5">
        <v>4.8270399999999998E-4</v>
      </c>
      <c r="C39" s="6">
        <v>8.1104499999999996E-5</v>
      </c>
      <c r="D39" s="5">
        <v>284.87900000000002</v>
      </c>
      <c r="E39" s="1">
        <f t="shared" si="2"/>
        <v>0.16802118896880905</v>
      </c>
      <c r="G39" s="7">
        <v>18</v>
      </c>
      <c r="H39">
        <f>(B39-B45)/(AVERAGE(B39,B45))</f>
        <v>-0.2203919566217222</v>
      </c>
      <c r="I39">
        <f t="shared" ref="I39" si="36">(C39-C45)/(AVERAGE(C39,C45))</f>
        <v>-8.9276038353711729E-2</v>
      </c>
      <c r="J39">
        <f>(D39-D45)/(AVERAGE(D39,D45))</f>
        <v>-8.7752705854605216E-5</v>
      </c>
      <c r="K39">
        <f>(E39-E45)/(AVERAGE(E39,E45))</f>
        <v>0.13176405646370903</v>
      </c>
    </row>
    <row r="40" spans="1:11">
      <c r="A40" s="5">
        <v>39</v>
      </c>
      <c r="B40" s="5">
        <v>1.0123700000000001E-3</v>
      </c>
      <c r="C40" s="5">
        <v>1.14329E-4</v>
      </c>
      <c r="D40" s="5">
        <v>284.13600000000002</v>
      </c>
      <c r="E40" s="1">
        <f t="shared" si="2"/>
        <v>0.11293203077926053</v>
      </c>
      <c r="G40">
        <v>19</v>
      </c>
      <c r="H40">
        <f>(B40-B44)/(AVERAGE(B40,B44))</f>
        <v>-0.26108539381811624</v>
      </c>
      <c r="I40">
        <f>(C40-C44)/(AVERAGE(C40,C44))</f>
        <v>-0.10307653380785874</v>
      </c>
      <c r="J40">
        <f>(D40-D44)/(AVERAGE(D40,D44))</f>
        <v>-2.348767444893695E-2</v>
      </c>
      <c r="K40">
        <f>(E40-E44)/(AVERAGE(E40,E44))</f>
        <v>0.15907913558260334</v>
      </c>
    </row>
    <row r="41" spans="1:11">
      <c r="A41" s="5">
        <v>40</v>
      </c>
      <c r="B41" s="5">
        <v>1.6355899999999999E-3</v>
      </c>
      <c r="C41" s="5">
        <v>1.3912399999999999E-4</v>
      </c>
      <c r="D41" s="5">
        <v>295.20600000000002</v>
      </c>
      <c r="E41" s="1">
        <f t="shared" si="2"/>
        <v>8.5060436906559705E-2</v>
      </c>
      <c r="G41">
        <v>20</v>
      </c>
      <c r="H41">
        <f>(B41-B43)/(AVERAGE(B41,B43))</f>
        <v>-9.7000511937450601E-2</v>
      </c>
      <c r="I41">
        <f t="shared" ref="I41" si="37">(C41-C43)/(AVERAGE(C41,C43))</f>
        <v>-3.0911201064341795E-2</v>
      </c>
      <c r="J41">
        <f t="shared" ref="J41:K41" si="38">(D41-D43)/(AVERAGE(D41,D43))</f>
        <v>-1.8010094380951292E-2</v>
      </c>
      <c r="K41">
        <f t="shared" si="38"/>
        <v>6.6138888622510453E-2</v>
      </c>
    </row>
    <row r="42" spans="1:11">
      <c r="A42" s="5">
        <v>41</v>
      </c>
      <c r="B42" s="5">
        <v>1.82244E-3</v>
      </c>
      <c r="C42" s="5">
        <v>1.4509599999999999E-4</v>
      </c>
      <c r="D42" s="5">
        <v>296.01600000000002</v>
      </c>
      <c r="E42" s="1">
        <f t="shared" si="2"/>
        <v>7.9616338535150669E-2</v>
      </c>
    </row>
    <row r="43" spans="1:11">
      <c r="A43" s="5">
        <v>42</v>
      </c>
      <c r="B43" s="5">
        <v>1.80233E-3</v>
      </c>
      <c r="C43" s="5">
        <v>1.43492E-4</v>
      </c>
      <c r="D43" s="5">
        <v>300.57100000000003</v>
      </c>
      <c r="E43" s="1">
        <f t="shared" si="2"/>
        <v>7.9614720944555101E-2</v>
      </c>
    </row>
    <row r="44" spans="1:11">
      <c r="A44" s="5">
        <v>43</v>
      </c>
      <c r="B44" s="5">
        <v>1.3163700000000001E-3</v>
      </c>
      <c r="C44" s="5">
        <v>1.26754E-4</v>
      </c>
      <c r="D44" s="5">
        <v>290.88900000000001</v>
      </c>
      <c r="E44" s="1">
        <f t="shared" si="2"/>
        <v>9.6290556606425243E-2</v>
      </c>
    </row>
    <row r="45" spans="1:11">
      <c r="A45" s="5">
        <v>44</v>
      </c>
      <c r="B45" s="5">
        <v>6.0226300000000002E-4</v>
      </c>
      <c r="C45" s="6">
        <v>8.8683499999999999E-5</v>
      </c>
      <c r="D45" s="5">
        <v>284.904</v>
      </c>
      <c r="E45" s="1">
        <f t="shared" si="2"/>
        <v>0.14725045370544096</v>
      </c>
    </row>
    <row r="46" spans="1:11">
      <c r="A46" s="5">
        <v>45</v>
      </c>
      <c r="B46" s="5">
        <v>2.3295499999999999E-4</v>
      </c>
      <c r="C46" s="6">
        <v>2.61149E-5</v>
      </c>
      <c r="D46" s="5">
        <v>327.00900000000001</v>
      </c>
      <c r="E46" s="1">
        <f t="shared" si="2"/>
        <v>0.11210276662874805</v>
      </c>
    </row>
    <row r="47" spans="1:11">
      <c r="A47">
        <v>46</v>
      </c>
      <c r="B47">
        <v>1.3577199999999999E-4</v>
      </c>
      <c r="C47" s="1">
        <v>2.3040999999999998E-5</v>
      </c>
      <c r="D47">
        <v>353.87700000000001</v>
      </c>
      <c r="E47" s="1">
        <f t="shared" si="2"/>
        <v>0.16970362077600684</v>
      </c>
      <c r="G47" s="7">
        <v>21</v>
      </c>
      <c r="H47">
        <f>(B47-B55)/(AVERAGE(B47,B55))</f>
        <v>-0.22195448548164798</v>
      </c>
      <c r="I47">
        <f t="shared" ref="I47" si="39">(C47-C55)/(AVERAGE(C47,C55))</f>
        <v>-5.5291799072421335E-2</v>
      </c>
      <c r="J47">
        <f>(D47-D55)/(AVERAGE(D47,D55))</f>
        <v>2.6073290335878269E-2</v>
      </c>
      <c r="K47">
        <f>(E47-E55)/(AVERAGE(E47,E55))</f>
        <v>0.16717559210986108</v>
      </c>
    </row>
    <row r="48" spans="1:11">
      <c r="A48">
        <v>47</v>
      </c>
      <c r="B48">
        <v>3.5376599999999999E-4</v>
      </c>
      <c r="C48" s="1">
        <v>7.0756700000000006E-5</v>
      </c>
      <c r="D48">
        <v>283.858</v>
      </c>
      <c r="E48" s="1">
        <f t="shared" si="2"/>
        <v>0.20000989354545098</v>
      </c>
      <c r="G48" s="7">
        <v>22</v>
      </c>
      <c r="H48">
        <f>(B48-B54)/(AVERAGE(B48,B54))</f>
        <v>-0.21323083760960043</v>
      </c>
      <c r="I48">
        <f t="shared" ref="I48" si="40">(C48-C54)/(AVERAGE(C48,C54))</f>
        <v>-9.5111563395145343E-2</v>
      </c>
      <c r="J48">
        <f>(D48-D54)/(AVERAGE(D48,D54))</f>
        <v>2.2819092561927787E-3</v>
      </c>
      <c r="K48">
        <f>(E48-E54)/(AVERAGE(E48,E54))</f>
        <v>0.11872121207992585</v>
      </c>
    </row>
    <row r="49" spans="1:11">
      <c r="A49">
        <v>48</v>
      </c>
      <c r="B49">
        <v>7.4507700000000002E-4</v>
      </c>
      <c r="C49">
        <v>1.01408E-4</v>
      </c>
      <c r="D49">
        <v>281.22500000000002</v>
      </c>
      <c r="E49" s="1">
        <f t="shared" si="2"/>
        <v>0.13610405367498929</v>
      </c>
      <c r="G49" s="7">
        <v>23</v>
      </c>
      <c r="H49">
        <f>(B49-B53)/(AVERAGE(B49,B53))</f>
        <v>-0.245303581153682</v>
      </c>
      <c r="I49">
        <f>(C49-C53)/(AVERAGE(C49,C53))</f>
        <v>-0.10421330591451872</v>
      </c>
      <c r="J49">
        <f>(D49-D53)/(AVERAGE(D49,D53))</f>
        <v>-1.2245655266250145E-2</v>
      </c>
      <c r="K49">
        <f>(E49-E53)/(AVERAGE(E49,E53))</f>
        <v>0.1419977793959768</v>
      </c>
    </row>
    <row r="50" spans="1:11">
      <c r="A50">
        <v>49</v>
      </c>
      <c r="B50">
        <v>1.1946700000000001E-3</v>
      </c>
      <c r="C50">
        <v>1.2365E-4</v>
      </c>
      <c r="D50">
        <v>287.161</v>
      </c>
      <c r="E50" s="1">
        <f t="shared" si="2"/>
        <v>0.10350138531979541</v>
      </c>
      <c r="G50" s="7">
        <v>24</v>
      </c>
      <c r="H50">
        <f>(B50-B52)/(AVERAGE(B50,B52))</f>
        <v>-8.7273251252821718E-2</v>
      </c>
      <c r="I50">
        <f t="shared" ref="I50" si="41">(C50-C52)/(AVERAGE(C50,C52))</f>
        <v>-2.9796048438495974E-2</v>
      </c>
      <c r="J50">
        <f t="shared" ref="J50:K50" si="42">(D50-D52)/(AVERAGE(D50,D52))</f>
        <v>-9.5964068058590601E-3</v>
      </c>
      <c r="K50">
        <f t="shared" si="42"/>
        <v>5.7514593022804851E-2</v>
      </c>
    </row>
    <row r="51" spans="1:11">
      <c r="A51">
        <v>50</v>
      </c>
      <c r="B51">
        <v>1.33288E-3</v>
      </c>
      <c r="C51">
        <v>1.2909900000000001E-4</v>
      </c>
      <c r="D51">
        <v>287.42899999999997</v>
      </c>
      <c r="E51" s="1">
        <f t="shared" si="2"/>
        <v>9.6857181441690171E-2</v>
      </c>
    </row>
    <row r="52" spans="1:11">
      <c r="A52">
        <v>51</v>
      </c>
      <c r="B52">
        <v>1.3036899999999999E-3</v>
      </c>
      <c r="C52">
        <v>1.2739000000000001E-4</v>
      </c>
      <c r="D52">
        <v>289.93</v>
      </c>
      <c r="E52" s="1">
        <f t="shared" si="2"/>
        <v>9.77149475718921E-2</v>
      </c>
    </row>
    <row r="53" spans="1:11">
      <c r="A53">
        <v>52</v>
      </c>
      <c r="B53">
        <v>9.5339800000000005E-4</v>
      </c>
      <c r="C53">
        <v>1.12557E-4</v>
      </c>
      <c r="D53">
        <v>284.69</v>
      </c>
      <c r="E53" s="1">
        <f t="shared" si="2"/>
        <v>0.11805877503414103</v>
      </c>
    </row>
    <row r="54" spans="1:11">
      <c r="A54">
        <v>53</v>
      </c>
      <c r="B54">
        <v>4.38202E-4</v>
      </c>
      <c r="C54" s="1">
        <v>7.7822499999999996E-5</v>
      </c>
      <c r="D54">
        <v>283.21100000000001</v>
      </c>
      <c r="E54" s="1">
        <f t="shared" si="2"/>
        <v>0.17759503607925112</v>
      </c>
    </row>
    <row r="55" spans="1:11">
      <c r="A55">
        <v>54</v>
      </c>
      <c r="B55">
        <v>1.69669E-4</v>
      </c>
      <c r="C55" s="1">
        <v>2.4351200000000002E-5</v>
      </c>
      <c r="D55">
        <v>344.76900000000001</v>
      </c>
      <c r="E55" s="1">
        <f t="shared" si="2"/>
        <v>0.14352179832497391</v>
      </c>
    </row>
    <row r="56" spans="1:11">
      <c r="A56">
        <v>55</v>
      </c>
      <c r="B56" s="1">
        <v>9.9665200000000003E-5</v>
      </c>
      <c r="C56" s="1">
        <v>2.00872E-5</v>
      </c>
      <c r="D56">
        <v>356.15600000000001</v>
      </c>
      <c r="E56" s="1">
        <f>C56/B56</f>
        <v>0.20154677861480236</v>
      </c>
      <c r="F56" t="s">
        <v>22</v>
      </c>
      <c r="G56" s="7">
        <v>25</v>
      </c>
      <c r="H56">
        <f>(B56-B64)/(AVERAGE(B56,B64))</f>
        <v>-0.23929561366161828</v>
      </c>
      <c r="I56">
        <f t="shared" ref="I56" si="43">(C56-C64)/(AVERAGE(C56,C64))</f>
        <v>-7.4486262386618221E-2</v>
      </c>
      <c r="J56">
        <f>(D56-D64)/(AVERAGE(D56,D64))</f>
        <v>2.808890038562556E-3</v>
      </c>
      <c r="K56">
        <f>(E56-E64)/(AVERAGE(E56,E64))</f>
        <v>0.16554703864096196</v>
      </c>
    </row>
    <row r="57" spans="1:11">
      <c r="A57">
        <v>56</v>
      </c>
      <c r="B57">
        <v>2.57061E-4</v>
      </c>
      <c r="C57" s="1">
        <v>6.1423199999999998E-5</v>
      </c>
      <c r="D57">
        <v>282.923</v>
      </c>
      <c r="E57" s="1">
        <f t="shared" si="2"/>
        <v>0.23894406386032888</v>
      </c>
      <c r="G57" s="7">
        <v>26</v>
      </c>
      <c r="H57">
        <f>(B57-B63)/(AVERAGE(B57,B63))</f>
        <v>-0.22723887287422595</v>
      </c>
      <c r="I57">
        <f t="shared" ref="I57" si="44">(C57-C63)/(AVERAGE(C57,C63))</f>
        <v>-9.6813599234675224E-2</v>
      </c>
      <c r="J57">
        <f>(D57-D63)/(AVERAGE(D57,D63))</f>
        <v>-2.5204744422479479E-3</v>
      </c>
      <c r="K57">
        <f>(E57-E63)/(AVERAGE(E57,E63))</f>
        <v>0.13114657366916924</v>
      </c>
    </row>
    <row r="58" spans="1:11">
      <c r="A58">
        <v>57</v>
      </c>
      <c r="B58">
        <v>5.4069399999999998E-4</v>
      </c>
      <c r="C58" s="1">
        <v>8.9363600000000006E-5</v>
      </c>
      <c r="D58">
        <v>279.09699999999998</v>
      </c>
      <c r="E58" s="1">
        <f t="shared" si="2"/>
        <v>0.16527573821791994</v>
      </c>
      <c r="G58" s="7">
        <v>27</v>
      </c>
      <c r="H58">
        <f>(B58-B62)/(AVERAGE(B58,B62))</f>
        <v>-0.25534039712661993</v>
      </c>
      <c r="I58">
        <f>(C58-C62)/(AVERAGE(C58,C62))</f>
        <v>-0.10781685141847132</v>
      </c>
      <c r="J58">
        <f>(D58-D62)/(AVERAGE(D58,D62))</f>
        <v>-1.1651661278975592E-2</v>
      </c>
      <c r="K58">
        <f>(E58-E62)/(AVERAGE(E58,E62))</f>
        <v>0.14854591286648339</v>
      </c>
    </row>
    <row r="59" spans="1:11">
      <c r="A59">
        <v>58</v>
      </c>
      <c r="B59">
        <v>8.6378799999999999E-4</v>
      </c>
      <c r="C59">
        <v>1.09443E-4</v>
      </c>
      <c r="D59">
        <v>282.67700000000002</v>
      </c>
      <c r="E59" s="1">
        <f t="shared" si="2"/>
        <v>0.12670122761603542</v>
      </c>
      <c r="G59" s="7">
        <v>28</v>
      </c>
      <c r="H59">
        <f>(B59-B61)/(AVERAGE(B59,B61))</f>
        <v>-9.0508670533009247E-2</v>
      </c>
      <c r="I59">
        <f t="shared" ref="I59" si="45">(C59-C61)/(AVERAGE(C59,C61))</f>
        <v>-2.9518601039767681E-2</v>
      </c>
      <c r="J59">
        <f t="shared" ref="J59:K59" si="46">(D59-D61)/(AVERAGE(D59,D61))</f>
        <v>-1.0539298916686769E-2</v>
      </c>
      <c r="K59">
        <f t="shared" si="46"/>
        <v>6.1030833349900136E-2</v>
      </c>
    </row>
    <row r="60" spans="1:11">
      <c r="A60">
        <v>59</v>
      </c>
      <c r="B60">
        <v>9.6519900000000003E-4</v>
      </c>
      <c r="C60">
        <v>1.14684E-4</v>
      </c>
      <c r="D60">
        <v>283.04599999999999</v>
      </c>
      <c r="E60" s="1">
        <f t="shared" si="2"/>
        <v>0.1188190207408006</v>
      </c>
    </row>
    <row r="61" spans="1:11">
      <c r="A61">
        <v>60</v>
      </c>
      <c r="B61">
        <v>9.4567399999999997E-4</v>
      </c>
      <c r="C61">
        <v>1.12722E-4</v>
      </c>
      <c r="D61">
        <v>285.67200000000003</v>
      </c>
      <c r="E61" s="1">
        <f t="shared" si="2"/>
        <v>0.11919752472839477</v>
      </c>
    </row>
    <row r="62" spans="1:11">
      <c r="A62">
        <v>61</v>
      </c>
      <c r="B62">
        <v>6.9896100000000001E-4</v>
      </c>
      <c r="C62" s="1">
        <v>9.9547499999999995E-5</v>
      </c>
      <c r="D62">
        <v>282.36799999999999</v>
      </c>
      <c r="E62" s="1">
        <f t="shared" si="2"/>
        <v>0.14242210938807745</v>
      </c>
    </row>
    <row r="63" spans="1:11">
      <c r="A63">
        <v>62</v>
      </c>
      <c r="B63">
        <v>3.22963E-4</v>
      </c>
      <c r="C63" s="1">
        <v>6.7672300000000006E-5</v>
      </c>
      <c r="D63">
        <v>283.637</v>
      </c>
      <c r="E63" s="1">
        <f t="shared" si="2"/>
        <v>0.20953576725507259</v>
      </c>
    </row>
    <row r="64" spans="1:11">
      <c r="A64">
        <v>63</v>
      </c>
      <c r="B64">
        <v>1.26756E-4</v>
      </c>
      <c r="C64" s="1">
        <v>2.1641299999999999E-5</v>
      </c>
      <c r="D64">
        <v>355.15699999999998</v>
      </c>
      <c r="E64" s="1">
        <f t="shared" si="2"/>
        <v>0.17073195746157971</v>
      </c>
    </row>
    <row r="65" spans="1:11">
      <c r="A65">
        <v>64</v>
      </c>
      <c r="B65" s="1">
        <v>7.19835E-5</v>
      </c>
      <c r="C65" s="1">
        <v>1.73213E-5</v>
      </c>
      <c r="D65">
        <v>359.54399999999998</v>
      </c>
      <c r="E65" s="1">
        <f t="shared" si="2"/>
        <v>0.24062875520084465</v>
      </c>
      <c r="G65" s="7">
        <v>29</v>
      </c>
      <c r="H65">
        <f>(B65-B73)/(AVERAGE(B65,B73))</f>
        <v>-0.23801329625785742</v>
      </c>
      <c r="I65">
        <f t="shared" ref="I65" si="47">(C65-C73)/(AVERAGE(C65,C73))</f>
        <v>-9.4503131127838563E-2</v>
      </c>
      <c r="J65">
        <f>(D65-D73)/(AVERAGE(D65,D73))</f>
        <v>4.8316384495821572E-3</v>
      </c>
      <c r="K65">
        <f>(E65-E73)/(AVERAGE(E65,E73))</f>
        <v>0.14432172231805565</v>
      </c>
    </row>
    <row r="66" spans="1:11">
      <c r="A66">
        <v>65</v>
      </c>
      <c r="B66">
        <v>1.8745200000000001E-4</v>
      </c>
      <c r="C66" s="1">
        <v>5.3056500000000003E-5</v>
      </c>
      <c r="D66">
        <v>283.21800000000002</v>
      </c>
      <c r="E66" s="1">
        <f t="shared" si="2"/>
        <v>0.28304045835733949</v>
      </c>
      <c r="G66" s="7">
        <v>30</v>
      </c>
      <c r="H66">
        <f>(B66-B72)/(AVERAGE(B66,B72))</f>
        <v>-0.23097993417560245</v>
      </c>
      <c r="I66">
        <f t="shared" ref="I66" si="48">(C66-C72)/(AVERAGE(C66,C72))</f>
        <v>-0.10335197278169861</v>
      </c>
      <c r="J66">
        <f>(D66-D72)/(AVERAGE(D66,D72))</f>
        <v>1.0668852250527998E-3</v>
      </c>
      <c r="K66">
        <f>(E66-E72)/(AVERAGE(E66,E72))</f>
        <v>0.12839422557482785</v>
      </c>
    </row>
    <row r="67" spans="1:11">
      <c r="A67">
        <v>66</v>
      </c>
      <c r="B67">
        <v>3.9581099999999998E-4</v>
      </c>
      <c r="C67" s="1">
        <v>7.8150499999999997E-5</v>
      </c>
      <c r="D67">
        <v>279.06200000000001</v>
      </c>
      <c r="E67" s="1">
        <f t="shared" si="2"/>
        <v>0.19744398210256917</v>
      </c>
      <c r="G67" s="7">
        <v>31</v>
      </c>
      <c r="H67">
        <f>(B67-B71)/(AVERAGE(B67,B71))</f>
        <v>-0.26267622943624147</v>
      </c>
      <c r="I67">
        <f>(C67-C71)/(AVERAGE(C67,C71))</f>
        <v>-0.11434727637725368</v>
      </c>
      <c r="J67">
        <f>(D67-D71)/(AVERAGE(D67,D71))</f>
        <v>-5.2965836677947376E-3</v>
      </c>
      <c r="K67">
        <f>(E67-E71)/(AVERAGE(E67,E71))</f>
        <v>0.14945119370750279</v>
      </c>
    </row>
    <row r="68" spans="1:11">
      <c r="A68">
        <v>67</v>
      </c>
      <c r="B68">
        <v>6.2890899999999998E-4</v>
      </c>
      <c r="C68" s="1">
        <v>9.5945899999999999E-5</v>
      </c>
      <c r="D68">
        <v>281.43599999999998</v>
      </c>
      <c r="E68" s="1">
        <f t="shared" ref="E68:E131" si="49">C68/B68</f>
        <v>0.15255927328119012</v>
      </c>
      <c r="G68" s="7">
        <v>32</v>
      </c>
      <c r="H68">
        <f>(B68-B70)/(AVERAGE(B68,B70))</f>
        <v>-0.10133657773004441</v>
      </c>
      <c r="I68">
        <f t="shared" ref="I68" si="50">(C68-C70)/(AVERAGE(C68,C70))</f>
        <v>-3.8937792632570245E-2</v>
      </c>
      <c r="J68">
        <f t="shared" ref="J68:K68" si="51">(D68-D70)/(AVERAGE(D68,D70))</f>
        <v>-3.2919474991131513E-3</v>
      </c>
      <c r="K68">
        <f t="shared" si="51"/>
        <v>6.2460399512251047E-2</v>
      </c>
    </row>
    <row r="69" spans="1:11">
      <c r="A69">
        <v>68</v>
      </c>
      <c r="B69">
        <v>7.0335500000000002E-4</v>
      </c>
      <c r="C69">
        <v>1.01099E-4</v>
      </c>
      <c r="D69">
        <v>280.58499999999998</v>
      </c>
      <c r="E69" s="1">
        <f t="shared" si="49"/>
        <v>0.14373822607360437</v>
      </c>
    </row>
    <row r="70" spans="1:11">
      <c r="A70">
        <v>69</v>
      </c>
      <c r="B70">
        <v>6.9604200000000001E-4</v>
      </c>
      <c r="C70" s="1">
        <v>9.9755999999999998E-5</v>
      </c>
      <c r="D70">
        <v>282.36399999999998</v>
      </c>
      <c r="E70" s="1">
        <f t="shared" si="49"/>
        <v>0.1433189376503142</v>
      </c>
    </row>
    <row r="71" spans="1:11">
      <c r="A71">
        <v>70</v>
      </c>
      <c r="B71">
        <v>5.1550100000000002E-4</v>
      </c>
      <c r="C71" s="1">
        <v>8.7628700000000003E-5</v>
      </c>
      <c r="D71">
        <v>280.54399999999998</v>
      </c>
      <c r="E71" s="1">
        <f t="shared" si="49"/>
        <v>0.16998744910291153</v>
      </c>
    </row>
    <row r="72" spans="1:11">
      <c r="A72">
        <v>71</v>
      </c>
      <c r="B72">
        <v>2.3640299999999999E-4</v>
      </c>
      <c r="C72" s="1">
        <v>5.8838800000000003E-5</v>
      </c>
      <c r="D72">
        <v>282.916</v>
      </c>
      <c r="E72" s="1">
        <f t="shared" si="49"/>
        <v>0.24889193453551775</v>
      </c>
    </row>
    <row r="73" spans="1:11">
      <c r="A73">
        <v>72</v>
      </c>
      <c r="B73" s="1">
        <v>9.1430900000000006E-5</v>
      </c>
      <c r="C73" s="1">
        <v>1.9039399999999999E-5</v>
      </c>
      <c r="D73">
        <v>357.81099999999998</v>
      </c>
      <c r="E73" s="1">
        <f t="shared" si="49"/>
        <v>0.20823813393502633</v>
      </c>
    </row>
    <row r="74" spans="1:11">
      <c r="A74">
        <v>73</v>
      </c>
      <c r="B74" s="1">
        <v>5.3384200000000003E-5</v>
      </c>
      <c r="C74" s="1">
        <v>1.47257E-5</v>
      </c>
      <c r="D74">
        <v>361.988</v>
      </c>
      <c r="E74" s="1">
        <f t="shared" si="49"/>
        <v>0.27584378898625433</v>
      </c>
      <c r="G74" s="7">
        <v>33</v>
      </c>
      <c r="H74">
        <f>(B74-B82)/(AVERAGE(B74,B82))</f>
        <v>-0.23973700350178379</v>
      </c>
      <c r="I74">
        <f t="shared" ref="I74" si="52">(C74-C82)/(AVERAGE(C74,C82))</f>
        <v>-0.11558677966210146</v>
      </c>
      <c r="J74">
        <f>(D74-D82)/(AVERAGE(D74,D82))</f>
        <v>2.0408219700845352E-3</v>
      </c>
      <c r="K74">
        <f>(E74-E82)/(AVERAGE(E74,E82))</f>
        <v>0.1250162875547304</v>
      </c>
    </row>
    <row r="75" spans="1:11">
      <c r="A75">
        <v>74</v>
      </c>
      <c r="B75">
        <v>1.39753E-4</v>
      </c>
      <c r="C75" s="1">
        <v>4.5421499999999999E-5</v>
      </c>
      <c r="D75">
        <v>285.51900000000001</v>
      </c>
      <c r="E75" s="1">
        <f t="shared" si="49"/>
        <v>0.3250127009795854</v>
      </c>
      <c r="G75" s="7">
        <v>34</v>
      </c>
      <c r="H75">
        <f>(B75-B81)/(AVERAGE(B75,B81))</f>
        <v>-0.22536436392265422</v>
      </c>
      <c r="I75">
        <f t="shared" ref="I75" si="53">(C75-C81)/(AVERAGE(C75,C81))</f>
        <v>-0.10869836775483017</v>
      </c>
      <c r="J75">
        <f>(D75-D81)/(AVERAGE(D75,D81))</f>
        <v>3.6034392318744267E-3</v>
      </c>
      <c r="K75">
        <f>(E75-E81)/(AVERAGE(E75,E81))</f>
        <v>0.11738488286290981</v>
      </c>
    </row>
    <row r="76" spans="1:11">
      <c r="A76">
        <v>75</v>
      </c>
      <c r="B76">
        <v>2.9156199999999998E-4</v>
      </c>
      <c r="C76" s="1">
        <v>6.7323900000000001E-5</v>
      </c>
      <c r="D76">
        <v>280.95999999999998</v>
      </c>
      <c r="E76" s="1">
        <f t="shared" si="49"/>
        <v>0.23090766286415926</v>
      </c>
      <c r="G76" s="7">
        <v>35</v>
      </c>
      <c r="H76">
        <f>(B76-B80)/(AVERAGE(B76,B80))</f>
        <v>-0.26390478813275486</v>
      </c>
      <c r="I76">
        <f>(C76-C80)/(AVERAGE(C76,C80))</f>
        <v>-0.12224503115464648</v>
      </c>
      <c r="J76">
        <f>(D76-D80)/(AVERAGE(D76,D80))</f>
        <v>-3.9358610939420561E-3</v>
      </c>
      <c r="K76">
        <f>(E76-E80)/(AVERAGE(E76,E80))</f>
        <v>0.14281156974209588</v>
      </c>
    </row>
    <row r="77" spans="1:11">
      <c r="A77">
        <v>76</v>
      </c>
      <c r="B77">
        <v>4.7004000000000002E-4</v>
      </c>
      <c r="C77" s="1">
        <v>8.3698900000000006E-5</v>
      </c>
      <c r="D77">
        <v>282.81700000000001</v>
      </c>
      <c r="E77" s="1">
        <f t="shared" si="49"/>
        <v>0.1780676112671262</v>
      </c>
      <c r="G77" s="7">
        <v>36</v>
      </c>
      <c r="H77">
        <f>(B77-B79)/(AVERAGE(B77,B79))</f>
        <v>-7.9076073352615878E-2</v>
      </c>
      <c r="I77">
        <f t="shared" ref="I77" si="54">(C77-C79)/(AVERAGE(C77,C79))</f>
        <v>-3.3868643316298706E-2</v>
      </c>
      <c r="J77">
        <f t="shared" ref="J77:K77" si="55">(D77-D79)/(AVERAGE(D77,D79))</f>
        <v>-2.1566391783550725E-4</v>
      </c>
      <c r="K77">
        <f t="shared" si="55"/>
        <v>4.5237718943381709E-2</v>
      </c>
    </row>
    <row r="78" spans="1:11">
      <c r="A78">
        <v>77</v>
      </c>
      <c r="B78">
        <v>5.2143700000000003E-4</v>
      </c>
      <c r="C78" s="1">
        <v>8.8157800000000005E-5</v>
      </c>
      <c r="D78">
        <v>281.67399999999998</v>
      </c>
      <c r="E78" s="1">
        <f t="shared" si="49"/>
        <v>0.16906702056048958</v>
      </c>
    </row>
    <row r="79" spans="1:11">
      <c r="A79">
        <v>78</v>
      </c>
      <c r="B79">
        <v>5.0873900000000002E-4</v>
      </c>
      <c r="C79" s="1">
        <v>8.65825E-5</v>
      </c>
      <c r="D79">
        <v>282.87799999999999</v>
      </c>
      <c r="E79" s="1">
        <f t="shared" si="49"/>
        <v>0.17019041197942364</v>
      </c>
    </row>
    <row r="80" spans="1:11">
      <c r="A80">
        <v>79</v>
      </c>
      <c r="B80">
        <v>3.8020300000000002E-4</v>
      </c>
      <c r="C80" s="1">
        <v>7.6089700000000004E-5</v>
      </c>
      <c r="D80">
        <v>282.06799999999998</v>
      </c>
      <c r="E80" s="1">
        <f t="shared" si="49"/>
        <v>0.20012914153754705</v>
      </c>
    </row>
    <row r="81" spans="1:11">
      <c r="A81">
        <v>80</v>
      </c>
      <c r="B81">
        <v>1.75248E-4</v>
      </c>
      <c r="C81" s="1">
        <v>5.0642500000000002E-5</v>
      </c>
      <c r="D81">
        <v>284.49200000000002</v>
      </c>
      <c r="E81" s="1">
        <f t="shared" si="49"/>
        <v>0.28897619373687577</v>
      </c>
    </row>
    <row r="82" spans="1:11">
      <c r="A82">
        <v>81</v>
      </c>
      <c r="B82" s="1">
        <v>6.7925399999999999E-5</v>
      </c>
      <c r="C82" s="1">
        <v>1.6532200000000001E-5</v>
      </c>
      <c r="D82">
        <v>361.25</v>
      </c>
      <c r="E82" s="1">
        <f t="shared" si="49"/>
        <v>0.24338759874803831</v>
      </c>
    </row>
    <row r="83" spans="1:11">
      <c r="A83">
        <v>82</v>
      </c>
      <c r="B83" s="1">
        <v>3.83913E-5</v>
      </c>
      <c r="C83" s="1">
        <v>1.30119E-5</v>
      </c>
      <c r="D83">
        <v>365.44799999999998</v>
      </c>
      <c r="E83" s="1">
        <f t="shared" si="49"/>
        <v>0.33892835095451312</v>
      </c>
      <c r="G83" s="7">
        <v>37</v>
      </c>
      <c r="H83">
        <f>(B83-B91)/(AVERAGE(B83,B91))</f>
        <v>-0.23674734763238875</v>
      </c>
      <c r="I83">
        <f t="shared" ref="I83" si="56">(C83-C91)/(AVERAGE(C83,C91))</f>
        <v>-0.10375368427955713</v>
      </c>
      <c r="J83">
        <f>(D83-D91)/(AVERAGE(D83,D91))</f>
        <v>1.4208945352330051E-2</v>
      </c>
      <c r="K83">
        <f>(E83-E91)/(AVERAGE(E83,E91))</f>
        <v>0.13381540399629013</v>
      </c>
    </row>
    <row r="84" spans="1:11">
      <c r="A84">
        <v>83</v>
      </c>
      <c r="B84" s="1">
        <v>9.9915399999999995E-5</v>
      </c>
      <c r="C84" s="1">
        <v>3.9264799999999997E-5</v>
      </c>
      <c r="D84">
        <v>283.916</v>
      </c>
      <c r="E84" s="1">
        <f t="shared" si="49"/>
        <v>0.39298046147040394</v>
      </c>
      <c r="G84" s="7">
        <v>38</v>
      </c>
      <c r="H84">
        <f>(B84-B90)/(AVERAGE(B84,B90))</f>
        <v>-0.2401235774763493</v>
      </c>
      <c r="I84">
        <f t="shared" ref="I84" si="57">(C84-C90)/(AVERAGE(C84,C90))</f>
        <v>-0.11067511289573664</v>
      </c>
      <c r="J84">
        <f>(D84-D90)/(AVERAGE(D84,D90))</f>
        <v>-1.3938067113905509E-3</v>
      </c>
      <c r="K84">
        <f>(E84-E90)/(AVERAGE(E84,E90))</f>
        <v>0.13031426290157794</v>
      </c>
    </row>
    <row r="85" spans="1:11">
      <c r="A85">
        <v>84</v>
      </c>
      <c r="B85">
        <v>2.1065299999999999E-4</v>
      </c>
      <c r="C85" s="1">
        <v>5.8759599999999999E-5</v>
      </c>
      <c r="D85">
        <v>279.44799999999998</v>
      </c>
      <c r="E85" s="1">
        <f t="shared" si="49"/>
        <v>0.27894024770594295</v>
      </c>
      <c r="G85" s="7">
        <v>39</v>
      </c>
      <c r="H85">
        <f>(B85-B89)/(AVERAGE(B85,B89))</f>
        <v>-0.25929988741181459</v>
      </c>
      <c r="I85">
        <f>(C85-C89)/(AVERAGE(C85,C89))</f>
        <v>-0.11848712655069366</v>
      </c>
      <c r="J85">
        <f>(D85-D89)/(AVERAGE(D85,D89))</f>
        <v>-3.5756576656064717E-3</v>
      </c>
      <c r="K85">
        <f>(E85-E89)/(AVERAGE(E85,E89))</f>
        <v>0.14190270484374681</v>
      </c>
    </row>
    <row r="86" spans="1:11">
      <c r="A86">
        <v>85</v>
      </c>
      <c r="B86">
        <v>3.3674900000000001E-4</v>
      </c>
      <c r="C86" s="1">
        <v>7.3217800000000002E-5</v>
      </c>
      <c r="D86">
        <v>280.077</v>
      </c>
      <c r="E86" s="1">
        <f t="shared" si="49"/>
        <v>0.21742544150093987</v>
      </c>
      <c r="G86" s="7">
        <v>40</v>
      </c>
      <c r="H86">
        <f>(B86-B88)/(AVERAGE(B86,B88))</f>
        <v>-8.6207582448183898E-2</v>
      </c>
      <c r="I86">
        <f t="shared" ref="I86" si="58">(C86-C88)/(AVERAGE(C86,C88))</f>
        <v>-3.7377265380192551E-2</v>
      </c>
      <c r="J86">
        <f t="shared" ref="J86:K86" si="59">(D86-D88)/(AVERAGE(D86,D88))</f>
        <v>-1.1989509179468419E-3</v>
      </c>
      <c r="K86">
        <f t="shared" si="59"/>
        <v>4.8869684087052744E-2</v>
      </c>
    </row>
    <row r="87" spans="1:11">
      <c r="A87">
        <v>86</v>
      </c>
      <c r="B87">
        <v>3.746E-4</v>
      </c>
      <c r="C87" s="1">
        <v>7.74322E-5</v>
      </c>
      <c r="D87">
        <v>279.25099999999998</v>
      </c>
      <c r="E87" s="1">
        <f t="shared" si="49"/>
        <v>0.20670635344367325</v>
      </c>
    </row>
    <row r="88" spans="1:11">
      <c r="A88">
        <v>87</v>
      </c>
      <c r="B88">
        <v>3.6708699999999999E-4</v>
      </c>
      <c r="C88" s="1">
        <v>7.6006600000000005E-5</v>
      </c>
      <c r="D88">
        <v>280.41300000000001</v>
      </c>
      <c r="E88" s="1">
        <f t="shared" si="49"/>
        <v>0.20705336881992553</v>
      </c>
    </row>
    <row r="89" spans="1:11">
      <c r="A89">
        <v>88</v>
      </c>
      <c r="B89">
        <v>2.73412E-4</v>
      </c>
      <c r="C89" s="1">
        <v>6.6160299999999997E-5</v>
      </c>
      <c r="D89">
        <v>280.44900000000001</v>
      </c>
      <c r="E89" s="1">
        <f t="shared" si="49"/>
        <v>0.24198023495676851</v>
      </c>
    </row>
    <row r="90" spans="1:11">
      <c r="A90">
        <v>89</v>
      </c>
      <c r="B90">
        <v>1.27181E-4</v>
      </c>
      <c r="C90" s="1">
        <v>4.3865000000000001E-5</v>
      </c>
      <c r="D90">
        <v>284.31200000000001</v>
      </c>
      <c r="E90" s="1">
        <f t="shared" si="49"/>
        <v>0.34490214733332808</v>
      </c>
    </row>
    <row r="91" spans="1:11">
      <c r="A91">
        <v>90</v>
      </c>
      <c r="B91" s="1">
        <v>4.8700699999999999E-5</v>
      </c>
      <c r="C91" s="1">
        <v>1.44358E-5</v>
      </c>
      <c r="D91">
        <v>360.29199999999997</v>
      </c>
      <c r="E91" s="1">
        <f t="shared" si="49"/>
        <v>0.29641873730767732</v>
      </c>
    </row>
    <row r="92" spans="1:11">
      <c r="A92">
        <v>91</v>
      </c>
      <c r="B92" s="1">
        <v>2.8254000000000001E-5</v>
      </c>
      <c r="C92" s="1">
        <v>1.13418E-5</v>
      </c>
      <c r="D92">
        <v>364.35700000000003</v>
      </c>
      <c r="E92" s="1">
        <f t="shared" si="49"/>
        <v>0.40142280739010405</v>
      </c>
      <c r="G92" s="7">
        <v>41</v>
      </c>
      <c r="H92">
        <f>(B92-B100)/(AVERAGE(B92,B100))</f>
        <v>-0.23639564061271101</v>
      </c>
      <c r="I92">
        <f t="shared" ref="I92" si="60">(C92-C100)/(AVERAGE(C92,C100))</f>
        <v>-9.4967750604676118E-2</v>
      </c>
      <c r="J92">
        <f>(D92-D100)/(AVERAGE(D92,D100))</f>
        <v>1.444681867869315E-3</v>
      </c>
      <c r="K92">
        <f>(E92-E100)/(AVERAGE(E92,E100))</f>
        <v>0.14222613283602428</v>
      </c>
    </row>
    <row r="93" spans="1:11">
      <c r="A93">
        <v>92</v>
      </c>
      <c r="B93" s="1">
        <v>7.3279099999999994E-5</v>
      </c>
      <c r="C93" s="1">
        <v>3.3651200000000001E-5</v>
      </c>
      <c r="D93">
        <v>284.37900000000002</v>
      </c>
      <c r="E93" s="1">
        <f t="shared" si="49"/>
        <v>0.45921961377800768</v>
      </c>
      <c r="G93" s="7">
        <v>42</v>
      </c>
      <c r="H93">
        <f>(B93-B99)/(AVERAGE(B93,B99))</f>
        <v>-0.24378769414017526</v>
      </c>
      <c r="I93">
        <f t="shared" ref="I93" si="61">(C93-C99)/(AVERAGE(C93,C99))</f>
        <v>-0.11728899282749047</v>
      </c>
      <c r="J93">
        <f>(D93-D99)/(AVERAGE(D93,D99))</f>
        <v>-6.292436596669706E-4</v>
      </c>
      <c r="K93">
        <f>(E93-E99)/(AVERAGE(E93,E99))</f>
        <v>0.12740947562581498</v>
      </c>
    </row>
    <row r="94" spans="1:11">
      <c r="A94">
        <v>93</v>
      </c>
      <c r="B94">
        <v>1.5629700000000001E-4</v>
      </c>
      <c r="C94" s="1">
        <v>5.10189E-5</v>
      </c>
      <c r="D94">
        <v>279.71199999999999</v>
      </c>
      <c r="E94" s="1">
        <f t="shared" si="49"/>
        <v>0.32642277203017328</v>
      </c>
      <c r="G94" s="7">
        <v>43</v>
      </c>
      <c r="H94">
        <f>(B94-B98)/(AVERAGE(B94,B98))</f>
        <v>-0.25704360820086192</v>
      </c>
      <c r="I94">
        <f>(C94-C98)/(AVERAGE(C94,C98))</f>
        <v>-0.11695469355102128</v>
      </c>
      <c r="J94">
        <f>(D94-D98)/(AVERAGE(D94,D98))</f>
        <v>-4.0673321868688909E-3</v>
      </c>
      <c r="K94">
        <f>(E94-E98)/(AVERAGE(E94,E98))</f>
        <v>0.14114974163924676</v>
      </c>
    </row>
    <row r="95" spans="1:11">
      <c r="A95">
        <v>94</v>
      </c>
      <c r="B95">
        <v>2.4766600000000001E-4</v>
      </c>
      <c r="C95" s="1">
        <v>6.3742099999999994E-5</v>
      </c>
      <c r="D95">
        <v>280.02100000000002</v>
      </c>
      <c r="E95" s="1">
        <f t="shared" si="49"/>
        <v>0.25737121768833832</v>
      </c>
      <c r="G95" s="7">
        <v>44</v>
      </c>
      <c r="H95">
        <f>(B95-B97)/(AVERAGE(B95,B97))</f>
        <v>-8.6368623572499303E-2</v>
      </c>
      <c r="I95">
        <f t="shared" ref="I95" si="62">(C95-C97)/(AVERAGE(C95,C97))</f>
        <v>-3.7702334115271255E-2</v>
      </c>
      <c r="J95">
        <f t="shared" ref="J95:K95" si="63">(D95-D97)/(AVERAGE(D95,D97))</f>
        <v>-9.0666362065751761E-4</v>
      </c>
      <c r="K95">
        <f t="shared" si="63"/>
        <v>4.8705939729320545E-2</v>
      </c>
    </row>
    <row r="96" spans="1:11">
      <c r="A96">
        <v>95</v>
      </c>
      <c r="B96">
        <v>2.7640299999999999E-4</v>
      </c>
      <c r="C96" s="1">
        <v>6.7594200000000004E-5</v>
      </c>
      <c r="D96">
        <v>278.71800000000002</v>
      </c>
      <c r="E96" s="1">
        <f t="shared" si="49"/>
        <v>0.24454944410878321</v>
      </c>
    </row>
    <row r="97" spans="1:12">
      <c r="A97">
        <v>96</v>
      </c>
      <c r="B97">
        <v>2.7002200000000002E-4</v>
      </c>
      <c r="C97" s="1">
        <v>6.6191499999999998E-5</v>
      </c>
      <c r="D97">
        <v>280.27499999999998</v>
      </c>
      <c r="E97" s="1">
        <f t="shared" si="49"/>
        <v>0.24513372984423487</v>
      </c>
    </row>
    <row r="98" spans="1:12">
      <c r="A98">
        <v>97</v>
      </c>
      <c r="B98">
        <v>2.0239699999999999E-4</v>
      </c>
      <c r="C98" s="1">
        <v>5.7356399999999999E-5</v>
      </c>
      <c r="D98">
        <v>280.85199999999998</v>
      </c>
      <c r="E98" s="1">
        <f t="shared" si="49"/>
        <v>0.28338562330469325</v>
      </c>
    </row>
    <row r="99" spans="1:12">
      <c r="A99">
        <v>98</v>
      </c>
      <c r="B99" s="1">
        <v>9.3623500000000002E-5</v>
      </c>
      <c r="C99" s="1">
        <v>3.7843999999999999E-5</v>
      </c>
      <c r="D99">
        <v>284.55799999999999</v>
      </c>
      <c r="E99" s="1">
        <f t="shared" si="49"/>
        <v>0.40421475377442628</v>
      </c>
    </row>
    <row r="100" spans="1:12">
      <c r="A100">
        <v>99</v>
      </c>
      <c r="B100" s="1">
        <v>3.5828399999999997E-5</v>
      </c>
      <c r="C100" s="1">
        <v>1.24726E-5</v>
      </c>
      <c r="D100">
        <v>363.83100000000002</v>
      </c>
      <c r="E100" s="1">
        <f t="shared" si="49"/>
        <v>0.34812048542497015</v>
      </c>
    </row>
    <row r="101" spans="1:12">
      <c r="A101">
        <v>100</v>
      </c>
      <c r="B101" s="1">
        <v>2.0739700000000001E-5</v>
      </c>
      <c r="C101" s="1">
        <v>9.6821899999999995E-6</v>
      </c>
      <c r="D101">
        <v>361.59</v>
      </c>
      <c r="E101" s="1">
        <f t="shared" si="49"/>
        <v>0.46684330052990153</v>
      </c>
      <c r="G101" s="7">
        <v>45</v>
      </c>
      <c r="H101">
        <f>(B101-B109)/(AVERAGE(B101,B109))</f>
        <v>-0.22929433284881551</v>
      </c>
      <c r="I101">
        <f t="shared" ref="I101" si="64">(C101-C109)/(AVERAGE(C101,C109))</f>
        <v>-0.1007111404483996</v>
      </c>
      <c r="J101">
        <f>(D101-D109)/(AVERAGE(D101,D109))</f>
        <v>-2.094101981108985E-3</v>
      </c>
      <c r="K101">
        <f>(E101-E109)/(AVERAGE(E101,E109))</f>
        <v>0.12932982947040839</v>
      </c>
      <c r="L101" s="4"/>
    </row>
    <row r="102" spans="1:12">
      <c r="A102">
        <v>101</v>
      </c>
      <c r="B102" s="1">
        <v>5.3353000000000002E-5</v>
      </c>
      <c r="C102" s="1">
        <v>2.8988000000000001E-5</v>
      </c>
      <c r="D102">
        <v>283.77600000000001</v>
      </c>
      <c r="E102" s="1">
        <f t="shared" si="49"/>
        <v>0.54332464903566813</v>
      </c>
      <c r="G102" s="7">
        <v>46</v>
      </c>
      <c r="H102">
        <f>(B102-B108)/(AVERAGE(B102,B108))</f>
        <v>-0.24952323926621897</v>
      </c>
      <c r="I102">
        <f t="shared" ref="I102" si="65">(C102-C108)/(AVERAGE(C102,C108))</f>
        <v>-0.11941470123618579</v>
      </c>
      <c r="J102">
        <f>(D102-D108)/(AVERAGE(D102,D108))</f>
        <v>-8.1017010049618118E-4</v>
      </c>
      <c r="K102">
        <f>(E102-E108)/(AVERAGE(E102,E108))</f>
        <v>0.13108501465548703</v>
      </c>
      <c r="L102" s="4"/>
    </row>
    <row r="103" spans="1:12">
      <c r="A103">
        <v>102</v>
      </c>
      <c r="B103">
        <v>1.14108E-4</v>
      </c>
      <c r="C103" s="1">
        <v>4.4098499999999998E-5</v>
      </c>
      <c r="D103">
        <v>279.31799999999998</v>
      </c>
      <c r="E103" s="1">
        <f t="shared" si="49"/>
        <v>0.38646282469239668</v>
      </c>
      <c r="G103" s="7">
        <v>47</v>
      </c>
      <c r="H103">
        <f>(B103-B107)/(AVERAGE(B103,B107))</f>
        <v>-0.26145648041990271</v>
      </c>
      <c r="I103">
        <f>(C103-C107)/(AVERAGE(C103,C107))</f>
        <v>-0.1249481792032248</v>
      </c>
      <c r="J103">
        <f>(D103-D107)/(AVERAGE(D103,D107))</f>
        <v>-1.3774080043504303E-3</v>
      </c>
      <c r="K103">
        <f>(E103-E107)/(AVERAGE(E103,E107))</f>
        <v>0.13763236230800882</v>
      </c>
      <c r="L103" s="4"/>
    </row>
    <row r="104" spans="1:12">
      <c r="A104">
        <v>103</v>
      </c>
      <c r="B104">
        <v>1.8207799999999999E-4</v>
      </c>
      <c r="C104" s="1">
        <v>5.52836E-5</v>
      </c>
      <c r="D104">
        <v>279.54500000000002</v>
      </c>
      <c r="E104" s="1">
        <f t="shared" si="49"/>
        <v>0.30362591856237436</v>
      </c>
      <c r="G104" s="7">
        <v>48</v>
      </c>
      <c r="H104">
        <f>(B104-B106)/(AVERAGE(B104,B106))</f>
        <v>-8.8841305329008899E-2</v>
      </c>
      <c r="I104">
        <f t="shared" ref="I104" si="66">(C104-C106)/(AVERAGE(C104,C106))</f>
        <v>-4.0879101797308991E-2</v>
      </c>
      <c r="J104">
        <f t="shared" ref="J104:K104" si="67">(D104-D106)/(AVERAGE(D104,D106))</f>
        <v>-1.8599926315663668E-4</v>
      </c>
      <c r="K104">
        <f t="shared" si="67"/>
        <v>4.8005789821672216E-2</v>
      </c>
      <c r="L104" s="4"/>
    </row>
    <row r="105" spans="1:12">
      <c r="A105">
        <v>104</v>
      </c>
      <c r="B105">
        <v>2.0276199999999999E-4</v>
      </c>
      <c r="C105" s="1">
        <v>5.8506099999999999E-5</v>
      </c>
      <c r="D105">
        <v>278.71199999999999</v>
      </c>
      <c r="E105" s="1">
        <f t="shared" si="49"/>
        <v>0.28854568410254389</v>
      </c>
    </row>
    <row r="106" spans="1:12">
      <c r="A106">
        <v>105</v>
      </c>
      <c r="B106">
        <v>1.99006E-4</v>
      </c>
      <c r="C106" s="1">
        <v>5.7590699999999997E-5</v>
      </c>
      <c r="D106">
        <v>279.59699999999998</v>
      </c>
      <c r="E106" s="1">
        <f t="shared" si="49"/>
        <v>0.28939177713234776</v>
      </c>
    </row>
    <row r="107" spans="1:12">
      <c r="A107">
        <v>106</v>
      </c>
      <c r="B107">
        <v>1.48429E-4</v>
      </c>
      <c r="C107" s="1">
        <v>4.9975700000000003E-5</v>
      </c>
      <c r="D107">
        <v>279.70299999999997</v>
      </c>
      <c r="E107" s="1">
        <f t="shared" si="49"/>
        <v>0.33669768037243397</v>
      </c>
    </row>
    <row r="108" spans="1:12">
      <c r="A108">
        <v>107</v>
      </c>
      <c r="B108" s="1">
        <v>6.8563499999999995E-5</v>
      </c>
      <c r="C108" s="1">
        <v>3.2669400000000003E-5</v>
      </c>
      <c r="D108">
        <v>284.00599999999997</v>
      </c>
      <c r="E108" s="1">
        <f t="shared" si="49"/>
        <v>0.47648384344439831</v>
      </c>
    </row>
    <row r="109" spans="1:12">
      <c r="A109">
        <v>108</v>
      </c>
      <c r="B109" s="1">
        <v>2.6111000000000001E-5</v>
      </c>
      <c r="C109" s="1">
        <v>1.0709E-5</v>
      </c>
      <c r="D109">
        <v>362.34800000000001</v>
      </c>
      <c r="E109" s="1">
        <f t="shared" si="49"/>
        <v>0.41013366014323466</v>
      </c>
    </row>
    <row r="110" spans="1:12">
      <c r="A110">
        <v>109</v>
      </c>
      <c r="B110" s="1">
        <v>1.5143199999999999E-5</v>
      </c>
      <c r="C110" s="1">
        <v>8.33332E-6</v>
      </c>
      <c r="D110">
        <v>369.11200000000002</v>
      </c>
      <c r="E110" s="1">
        <f t="shared" si="49"/>
        <v>0.55030112525754138</v>
      </c>
      <c r="G110" s="7">
        <v>49</v>
      </c>
      <c r="H110">
        <f>(B110-B118)/(AVERAGE(B110,B118))</f>
        <v>-0.24202461109821222</v>
      </c>
      <c r="I110">
        <f t="shared" ref="I110" si="68">(C110-C118)/(AVERAGE(C110,C118))</f>
        <v>-0.11781446288738262</v>
      </c>
      <c r="J110">
        <f>(D110-D118)/(AVERAGE(D110,D118))</f>
        <v>1.0104654376437211E-2</v>
      </c>
      <c r="K110">
        <f>(E110-E118)/(AVERAGE(E110,E118))</f>
        <v>0.12510193735758651</v>
      </c>
    </row>
    <row r="111" spans="1:12">
      <c r="A111">
        <v>110</v>
      </c>
      <c r="B111" s="1">
        <v>3.8952799999999997E-5</v>
      </c>
      <c r="C111" s="1">
        <v>2.4898599999999999E-5</v>
      </c>
      <c r="D111">
        <v>283.45699999999999</v>
      </c>
      <c r="E111" s="1">
        <f t="shared" si="49"/>
        <v>0.6391992359984392</v>
      </c>
      <c r="G111" s="7">
        <v>50</v>
      </c>
      <c r="H111">
        <f>(B111-B117)/(AVERAGE(B111,B117))</f>
        <v>-0.26764033550659549</v>
      </c>
      <c r="I111">
        <f t="shared" ref="I111" si="69">(C111-C117)/(AVERAGE(C111,C117))</f>
        <v>-0.12602618066048124</v>
      </c>
      <c r="J111">
        <f>(D111-D117)/(AVERAGE(D111,D117))</f>
        <v>-2.3468057366362342E-3</v>
      </c>
      <c r="K111">
        <f>(E111-E117)/(AVERAGE(E111,E117))</f>
        <v>0.14281846041926846</v>
      </c>
    </row>
    <row r="112" spans="1:12">
      <c r="A112">
        <v>111</v>
      </c>
      <c r="B112" s="1">
        <v>8.3856200000000005E-5</v>
      </c>
      <c r="C112" s="1">
        <v>3.84071E-5</v>
      </c>
      <c r="D112">
        <v>278.404</v>
      </c>
      <c r="E112" s="1">
        <f t="shared" si="49"/>
        <v>0.45801145293967527</v>
      </c>
      <c r="G112" s="7">
        <v>51</v>
      </c>
      <c r="H112">
        <f>(B112-B116)/(AVERAGE(B112,B116))</f>
        <v>-0.27375749578506819</v>
      </c>
      <c r="I112">
        <f>(C112-C116)/(AVERAGE(C112,C116))</f>
        <v>-0.12519800155716476</v>
      </c>
      <c r="J112">
        <f>(D112-D116)/(AVERAGE(D112,D116))</f>
        <v>-2.027367669406296E-3</v>
      </c>
      <c r="K112">
        <f>(E112-E116)/(AVERAGE(E112,E116))</f>
        <v>0.14984342353358709</v>
      </c>
    </row>
    <row r="113" spans="1:11">
      <c r="A113">
        <v>112</v>
      </c>
      <c r="B113">
        <v>1.34544E-4</v>
      </c>
      <c r="C113" s="1">
        <v>4.8513000000000001E-5</v>
      </c>
      <c r="D113">
        <v>278.52800000000002</v>
      </c>
      <c r="E113" s="1">
        <f t="shared" si="49"/>
        <v>0.36057349268640743</v>
      </c>
      <c r="G113" s="7">
        <v>52</v>
      </c>
      <c r="H113">
        <f>(B113-B115)/(AVERAGE(B113,B115))</f>
        <v>-7.551663347005326E-2</v>
      </c>
      <c r="I113">
        <f t="shared" ref="I113" si="70">(C113-C115)/(AVERAGE(C113,C115))</f>
        <v>-3.4757246156650705E-2</v>
      </c>
      <c r="J113">
        <f t="shared" ref="J113:K113" si="71">(D113-D115)/(AVERAGE(D113,D115))</f>
        <v>1.7895708982713296E-3</v>
      </c>
      <c r="K113">
        <f t="shared" si="71"/>
        <v>4.07861506778779E-2</v>
      </c>
    </row>
    <row r="114" spans="1:11">
      <c r="A114">
        <v>113</v>
      </c>
      <c r="B114">
        <v>1.48925E-4</v>
      </c>
      <c r="C114" s="1">
        <v>5.11919E-5</v>
      </c>
      <c r="D114">
        <v>277.70600000000002</v>
      </c>
      <c r="E114" s="1">
        <f t="shared" si="49"/>
        <v>0.3437428235689105</v>
      </c>
    </row>
    <row r="115" spans="1:11">
      <c r="A115">
        <v>114</v>
      </c>
      <c r="B115">
        <v>1.45103E-4</v>
      </c>
      <c r="C115" s="1">
        <v>5.0229000000000003E-5</v>
      </c>
      <c r="D115">
        <v>278.02999999999997</v>
      </c>
      <c r="E115" s="1">
        <f t="shared" si="49"/>
        <v>0.34616100287382068</v>
      </c>
    </row>
    <row r="116" spans="1:11">
      <c r="A116">
        <v>115</v>
      </c>
      <c r="B116">
        <v>1.1045299999999999E-4</v>
      </c>
      <c r="C116" s="1">
        <v>4.3536699999999999E-5</v>
      </c>
      <c r="D116">
        <v>278.96899999999999</v>
      </c>
      <c r="E116" s="1">
        <f t="shared" si="49"/>
        <v>0.39416493893330196</v>
      </c>
    </row>
    <row r="117" spans="1:11">
      <c r="A117">
        <v>116</v>
      </c>
      <c r="B117" s="1">
        <v>5.0988800000000002E-5</v>
      </c>
      <c r="C117" s="1">
        <v>2.82475E-5</v>
      </c>
      <c r="D117">
        <v>284.12299999999999</v>
      </c>
      <c r="E117" s="1">
        <f t="shared" si="49"/>
        <v>0.55399421049328479</v>
      </c>
    </row>
    <row r="118" spans="1:11">
      <c r="A118">
        <v>117</v>
      </c>
      <c r="B118" s="1">
        <v>1.9312799999999999E-5</v>
      </c>
      <c r="C118" s="1">
        <v>9.3765599999999999E-6</v>
      </c>
      <c r="D118">
        <v>365.40100000000001</v>
      </c>
      <c r="E118" s="1">
        <f t="shared" si="49"/>
        <v>0.48551012799801169</v>
      </c>
    </row>
    <row r="119" spans="1:11">
      <c r="A119">
        <v>118</v>
      </c>
      <c r="B119" s="1">
        <v>1.09006E-5</v>
      </c>
      <c r="C119" s="1">
        <v>7.00545E-6</v>
      </c>
      <c r="D119">
        <v>361.36399999999998</v>
      </c>
      <c r="E119" s="1">
        <f t="shared" si="49"/>
        <v>0.64266645872704253</v>
      </c>
      <c r="G119" s="7">
        <v>53</v>
      </c>
      <c r="H119">
        <f>(B119-B127)/(AVERAGE(B119,B127))</f>
        <v>-0.24658283434739067</v>
      </c>
      <c r="I119">
        <f t="shared" ref="I118:I119" si="72">(C119-C127)/(AVERAGE(C119,C127))</f>
        <v>-0.14193461117406667</v>
      </c>
      <c r="J119">
        <f>(D119-D127)/(AVERAGE(D119,D127))</f>
        <v>8.8038648412946561E-4</v>
      </c>
      <c r="K119">
        <f>(E119-E127)/(AVERAGE(E119,E127))</f>
        <v>0.10557194173513919</v>
      </c>
    </row>
    <row r="120" spans="1:11">
      <c r="A120">
        <v>119</v>
      </c>
      <c r="B120" s="1">
        <v>2.8493999999999999E-5</v>
      </c>
      <c r="C120" s="1">
        <v>2.1395699999999999E-5</v>
      </c>
      <c r="D120">
        <v>283.14</v>
      </c>
      <c r="E120" s="1">
        <f t="shared" si="49"/>
        <v>0.75088439671509788</v>
      </c>
      <c r="G120" s="7">
        <v>54</v>
      </c>
      <c r="H120">
        <f>(B120-B126)/(AVERAGE(B120,B126))</f>
        <v>-0.26043956043956051</v>
      </c>
      <c r="I120">
        <f t="shared" ref="I120" si="73">(C120-C126)/(AVERAGE(C120,C126))</f>
        <v>-0.13245640067733885</v>
      </c>
      <c r="J120">
        <f>(D120-D126)/(AVERAGE(D120,D126))</f>
        <v>-1.0519293018790064E-3</v>
      </c>
      <c r="K120">
        <f>(E120-E126)/(AVERAGE(E120,E126))</f>
        <v>0.12909651674233091</v>
      </c>
    </row>
    <row r="121" spans="1:11">
      <c r="A121">
        <v>120</v>
      </c>
      <c r="B121" s="1">
        <v>6.1113700000000004E-5</v>
      </c>
      <c r="C121" s="1">
        <v>3.2932899999999998E-5</v>
      </c>
      <c r="D121">
        <v>278.75</v>
      </c>
      <c r="E121" s="1">
        <f t="shared" si="49"/>
        <v>0.53887917111875072</v>
      </c>
      <c r="G121" s="7">
        <v>55</v>
      </c>
      <c r="H121">
        <f>(B121-B125)/(AVERAGE(B121,B125))</f>
        <v>-0.26561624222575703</v>
      </c>
      <c r="I121">
        <f>(C121-C125)/(AVERAGE(C121,C125))</f>
        <v>-0.12989100036058757</v>
      </c>
      <c r="J121">
        <f>(D121-D125)/(AVERAGE(D121,D125))</f>
        <v>1.4791199954045959E-3</v>
      </c>
      <c r="K121">
        <f>(E121-E125)/(AVERAGE(E121,E125))</f>
        <v>0.13690609663135081</v>
      </c>
    </row>
    <row r="122" spans="1:11">
      <c r="A122">
        <v>121</v>
      </c>
      <c r="B122" s="1">
        <v>9.7208399999999996E-5</v>
      </c>
      <c r="C122" s="1">
        <v>4.1797700000000001E-5</v>
      </c>
      <c r="D122">
        <v>277.51799999999997</v>
      </c>
      <c r="E122" s="1">
        <f t="shared" si="49"/>
        <v>0.42998033091790422</v>
      </c>
      <c r="G122" s="7">
        <v>56</v>
      </c>
      <c r="H122">
        <f>(B122-B124)/(AVERAGE(B122,B124))</f>
        <v>-8.9836726593188115E-2</v>
      </c>
      <c r="I122">
        <f t="shared" ref="I122" si="74">(C122-C124)/(AVERAGE(C122,C124))</f>
        <v>-3.7316516561639992E-2</v>
      </c>
      <c r="J122">
        <f t="shared" ref="J122:K122" si="75">(D122-D124)/(AVERAGE(D122,D124))</f>
        <v>-1.6561775422326583E-3</v>
      </c>
      <c r="K122">
        <f t="shared" si="75"/>
        <v>5.2564264058410991E-2</v>
      </c>
    </row>
    <row r="123" spans="1:11">
      <c r="A123">
        <v>122</v>
      </c>
      <c r="B123">
        <v>1.0963099999999999E-4</v>
      </c>
      <c r="C123" s="1">
        <v>4.4429699999999999E-5</v>
      </c>
      <c r="D123">
        <v>277.30799999999999</v>
      </c>
      <c r="E123" s="1">
        <f t="shared" si="49"/>
        <v>0.40526584633908291</v>
      </c>
    </row>
    <row r="124" spans="1:11">
      <c r="A124">
        <v>123</v>
      </c>
      <c r="B124">
        <v>1.06352E-4</v>
      </c>
      <c r="C124" s="1">
        <v>4.3387099999999997E-5</v>
      </c>
      <c r="D124">
        <v>277.97800000000001</v>
      </c>
      <c r="E124" s="1">
        <f t="shared" si="49"/>
        <v>0.40795753723484274</v>
      </c>
    </row>
    <row r="125" spans="1:11">
      <c r="A125">
        <v>124</v>
      </c>
      <c r="B125" s="1">
        <v>7.9832499999999998E-5</v>
      </c>
      <c r="C125" s="1">
        <v>3.75077E-5</v>
      </c>
      <c r="D125">
        <v>278.33800000000002</v>
      </c>
      <c r="E125" s="1">
        <f t="shared" si="49"/>
        <v>0.46982995647136194</v>
      </c>
    </row>
    <row r="126" spans="1:11">
      <c r="A126">
        <v>125</v>
      </c>
      <c r="B126" s="1">
        <v>3.7026000000000001E-5</v>
      </c>
      <c r="C126" s="1">
        <v>2.44307E-5</v>
      </c>
      <c r="D126">
        <v>283.43799999999999</v>
      </c>
      <c r="E126" s="1">
        <f t="shared" si="49"/>
        <v>0.65982552800734617</v>
      </c>
    </row>
    <row r="127" spans="1:11">
      <c r="A127">
        <v>126</v>
      </c>
      <c r="B127" s="1">
        <v>1.3966499999999999E-5</v>
      </c>
      <c r="C127" s="1">
        <v>8.0757199999999993E-6</v>
      </c>
      <c r="D127">
        <v>361.04599999999999</v>
      </c>
      <c r="E127" s="1">
        <f t="shared" si="49"/>
        <v>0.57822074249096045</v>
      </c>
    </row>
    <row r="128" spans="1:11">
      <c r="A128">
        <v>127</v>
      </c>
      <c r="B128" s="1">
        <v>7.9065499999999997E-6</v>
      </c>
      <c r="C128" s="1">
        <v>6.1459800000000004E-6</v>
      </c>
      <c r="D128">
        <v>372.80900000000003</v>
      </c>
      <c r="E128" s="1">
        <f t="shared" si="49"/>
        <v>0.7773276587133453</v>
      </c>
      <c r="G128" s="7">
        <v>57</v>
      </c>
      <c r="H128">
        <f>(B128-B136)/(AVERAGE(B128,B136))</f>
        <v>-0.24153815786913096</v>
      </c>
      <c r="I128">
        <f t="shared" ref="I127:I128" si="76">(C128-C136)/(AVERAGE(C128,C136))</f>
        <v>-0.11546277635919155</v>
      </c>
      <c r="J128">
        <f>(D128-D136)/(AVERAGE(D128,D136))</f>
        <v>1.0085229761806992E-2</v>
      </c>
      <c r="K128">
        <f>(E128-E136)/(AVERAGE(E128,E136))</f>
        <v>0.12696057176487638</v>
      </c>
    </row>
    <row r="129" spans="1:11">
      <c r="A129">
        <v>128</v>
      </c>
      <c r="B129" s="1">
        <v>2.04488E-5</v>
      </c>
      <c r="C129" s="1">
        <v>1.8229599999999999E-5</v>
      </c>
      <c r="D129">
        <v>285.51299999999998</v>
      </c>
      <c r="E129" s="1">
        <f t="shared" si="49"/>
        <v>0.89147529439380302</v>
      </c>
      <c r="G129" s="7">
        <v>58</v>
      </c>
      <c r="H129">
        <f>(B129-B135)/(AVERAGE(B129,B135))</f>
        <v>-0.26858051255564469</v>
      </c>
      <c r="I129">
        <f t="shared" ref="I129" si="77">(C129-C135)/(AVERAGE(C129,C135))</f>
        <v>-0.12224233699948757</v>
      </c>
      <c r="J129">
        <f>(D129-D135)/(AVERAGE(D129,D135))</f>
        <v>5.0985473353769599E-3</v>
      </c>
      <c r="K129">
        <f>(E129-E135)/(AVERAGE(E129,E135))</f>
        <v>0.14754925651634915</v>
      </c>
    </row>
    <row r="130" spans="1:11">
      <c r="A130">
        <v>129</v>
      </c>
      <c r="B130" s="1">
        <v>4.43372E-5</v>
      </c>
      <c r="C130" s="1">
        <v>2.7890199999999999E-5</v>
      </c>
      <c r="D130">
        <v>280.315</v>
      </c>
      <c r="E130" s="1">
        <f t="shared" si="49"/>
        <v>0.62904739135534038</v>
      </c>
      <c r="G130" s="7">
        <v>59</v>
      </c>
      <c r="H130">
        <f>(B130-B134)/(AVERAGE(B130,B134))</f>
        <v>-0.27370544066315083</v>
      </c>
      <c r="I130">
        <f>(C130-C134)/(AVERAGE(C130,C134))</f>
        <v>-0.13571297271101751</v>
      </c>
      <c r="J130">
        <f>(D130-D134)/(AVERAGE(D130,D134))</f>
        <v>3.5702096560055597E-3</v>
      </c>
      <c r="K130">
        <f>(E130-E134)/(AVERAGE(E130,E134))</f>
        <v>0.13928592507115184</v>
      </c>
    </row>
    <row r="131" spans="1:11">
      <c r="A131">
        <v>130</v>
      </c>
      <c r="B131" s="1">
        <v>7.09143E-5</v>
      </c>
      <c r="C131" s="1">
        <v>3.5536700000000001E-5</v>
      </c>
      <c r="D131">
        <v>278.24</v>
      </c>
      <c r="E131" s="1">
        <f t="shared" si="49"/>
        <v>0.50112177656692658</v>
      </c>
      <c r="G131" s="7">
        <v>60</v>
      </c>
      <c r="H131">
        <f>(B131-B133)/(AVERAGE(B131,B133))</f>
        <v>-8.0097139948668586E-2</v>
      </c>
      <c r="I131">
        <f t="shared" ref="I131" si="78">(C131-C133)/(AVERAGE(C131,C133))</f>
        <v>-3.8848640959806106E-2</v>
      </c>
      <c r="J131">
        <f t="shared" ref="J131:K131" si="79">(D131-D133)/(AVERAGE(D131,D133))</f>
        <v>-1.0596740155359558E-3</v>
      </c>
      <c r="K131">
        <f t="shared" si="79"/>
        <v>4.1280611847956873E-2</v>
      </c>
    </row>
    <row r="132" spans="1:11">
      <c r="A132">
        <v>131</v>
      </c>
      <c r="B132" s="1">
        <v>7.9496800000000001E-5</v>
      </c>
      <c r="C132" s="1">
        <v>3.78691E-5</v>
      </c>
      <c r="D132">
        <v>277.733</v>
      </c>
      <c r="E132" s="1">
        <f t="shared" ref="E132:E145" si="80">C132/B132</f>
        <v>0.4763600547443419</v>
      </c>
    </row>
    <row r="133" spans="1:11">
      <c r="A133">
        <v>132</v>
      </c>
      <c r="B133" s="1">
        <v>7.6831300000000004E-5</v>
      </c>
      <c r="C133" s="1">
        <v>3.6944599999999999E-5</v>
      </c>
      <c r="D133">
        <v>278.53500000000003</v>
      </c>
      <c r="E133" s="1">
        <f t="shared" si="80"/>
        <v>0.48085350631838841</v>
      </c>
    </row>
    <row r="134" spans="1:11">
      <c r="A134">
        <v>133</v>
      </c>
      <c r="B134" s="1">
        <v>5.8396600000000003E-5</v>
      </c>
      <c r="C134" s="1">
        <v>3.1950799999999999E-5</v>
      </c>
      <c r="D134">
        <v>279.31599999999997</v>
      </c>
      <c r="E134" s="1">
        <f t="shared" si="80"/>
        <v>0.54713459345235849</v>
      </c>
    </row>
    <row r="135" spans="1:11">
      <c r="A135">
        <v>134</v>
      </c>
      <c r="B135" s="1">
        <v>2.6792899999999999E-5</v>
      </c>
      <c r="C135" s="1">
        <v>2.0603099999999999E-5</v>
      </c>
      <c r="D135">
        <v>284.06099999999998</v>
      </c>
      <c r="E135" s="1">
        <f t="shared" si="80"/>
        <v>0.76897610934240046</v>
      </c>
    </row>
    <row r="136" spans="1:11">
      <c r="A136">
        <v>135</v>
      </c>
      <c r="B136" s="1">
        <v>1.00786E-5</v>
      </c>
      <c r="C136" s="1">
        <v>6.8990899999999999E-6</v>
      </c>
      <c r="D136">
        <v>369.06799999999998</v>
      </c>
      <c r="E136" s="1">
        <f t="shared" si="80"/>
        <v>0.68452860516341552</v>
      </c>
    </row>
    <row r="137" spans="1:11">
      <c r="A137">
        <v>136</v>
      </c>
      <c r="B137" s="1">
        <v>5.5363200000000004E-6</v>
      </c>
      <c r="C137" s="1">
        <v>4.4418499999999997E-6</v>
      </c>
      <c r="D137">
        <v>362.637</v>
      </c>
      <c r="E137" s="1">
        <f t="shared" si="80"/>
        <v>0.80231092133402682</v>
      </c>
      <c r="G137" s="7">
        <v>61</v>
      </c>
      <c r="H137">
        <f>(B137-B145)/(AVERAGE(B137,B145))</f>
        <v>-0.23148735263911924</v>
      </c>
      <c r="I137">
        <f t="shared" ref="I136:I137" si="81">(C137-C145)/(AVERAGE(C137,C145))</f>
        <v>-6.5312078052180034E-2</v>
      </c>
      <c r="J137">
        <f>(D137-D145)/(AVERAGE(D137,D145))</f>
        <v>1.0097833104338355E-3</v>
      </c>
      <c r="K137">
        <f>(E137-E145)/(AVERAGE(E137,E145))</f>
        <v>0.16680575530626363</v>
      </c>
    </row>
    <row r="138" spans="1:11">
      <c r="A138">
        <v>137</v>
      </c>
      <c r="B138" s="1">
        <v>1.4448500000000001E-5</v>
      </c>
      <c r="C138" s="1">
        <v>1.49077E-5</v>
      </c>
      <c r="D138">
        <v>288.65600000000001</v>
      </c>
      <c r="E138" s="1">
        <f t="shared" si="80"/>
        <v>1.0317818458663528</v>
      </c>
      <c r="G138" s="7">
        <v>62</v>
      </c>
      <c r="H138">
        <f>(B138-B144)/(AVERAGE(B138,B144))</f>
        <v>-0.2808767843704173</v>
      </c>
      <c r="I138">
        <f t="shared" ref="I138" si="82">(C138-C144)/(AVERAGE(C138,C144))</f>
        <v>-0.12570760425081176</v>
      </c>
      <c r="J138">
        <f>(D138-D144)/(AVERAGE(D138,D144))</f>
        <v>1.3832241603153367E-3</v>
      </c>
      <c r="K138">
        <f>(E138-E144)/(AVERAGE(E138,E144))</f>
        <v>0.15655107002103866</v>
      </c>
    </row>
    <row r="139" spans="1:11">
      <c r="A139">
        <v>138</v>
      </c>
      <c r="B139" s="1">
        <v>3.5672500000000001E-5</v>
      </c>
      <c r="C139" s="1">
        <v>2.3370199999999999E-5</v>
      </c>
      <c r="D139">
        <v>282.923</v>
      </c>
      <c r="E139" s="1">
        <f t="shared" si="80"/>
        <v>0.65513210456233784</v>
      </c>
      <c r="G139" s="7">
        <v>63</v>
      </c>
      <c r="H139">
        <f>(B139-B143)/(AVERAGE(B139,B143))</f>
        <v>-9.1920515632104002E-2</v>
      </c>
      <c r="I139">
        <f>(C139-C143)/(AVERAGE(C139,C143))</f>
        <v>-7.8677365253707887E-2</v>
      </c>
      <c r="J139">
        <f>(D139-D143)/(AVERAGE(D139,D143))</f>
        <v>3.579806492161513E-3</v>
      </c>
      <c r="K139">
        <f>(E139-E143)/(AVERAGE(E139,E143))</f>
        <v>1.3267137575349119E-2</v>
      </c>
    </row>
    <row r="140" spans="1:11">
      <c r="A140">
        <v>139</v>
      </c>
      <c r="B140" s="1">
        <v>5.10313E-5</v>
      </c>
      <c r="C140" s="1">
        <v>2.93972E-5</v>
      </c>
      <c r="D140">
        <v>280.51799999999997</v>
      </c>
      <c r="E140" s="1">
        <f t="shared" si="80"/>
        <v>0.57606214225387165</v>
      </c>
      <c r="G140" s="7">
        <v>64</v>
      </c>
      <c r="H140">
        <f>(B140-B142)/(AVERAGE(B140,B142))</f>
        <v>-8.8829882853461967E-2</v>
      </c>
      <c r="I140">
        <f t="shared" ref="I140" si="83">(C140-C142)/(AVERAGE(C140,C142))</f>
        <v>-4.4768425988433794E-2</v>
      </c>
      <c r="J140">
        <f t="shared" ref="J140:K140" si="84">(D140-D142)/(AVERAGE(D140,D142))</f>
        <v>-3.1534625802158451E-3</v>
      </c>
      <c r="K140">
        <f t="shared" si="84"/>
        <v>4.4105306074040361E-2</v>
      </c>
    </row>
    <row r="141" spans="1:11">
      <c r="A141">
        <v>140</v>
      </c>
      <c r="B141" s="1">
        <v>5.7777700000000001E-5</v>
      </c>
      <c r="C141" s="1">
        <v>3.15063E-5</v>
      </c>
      <c r="D141">
        <v>280.33100000000002</v>
      </c>
      <c r="E141" s="1">
        <f t="shared" si="80"/>
        <v>0.54530208021433879</v>
      </c>
    </row>
    <row r="142" spans="1:11">
      <c r="A142">
        <v>141</v>
      </c>
      <c r="B142" s="1">
        <v>5.5775100000000001E-5</v>
      </c>
      <c r="C142" s="1">
        <v>3.0743400000000001E-5</v>
      </c>
      <c r="D142">
        <v>281.404</v>
      </c>
      <c r="E142" s="1">
        <f t="shared" si="80"/>
        <v>0.55120295615785542</v>
      </c>
    </row>
    <row r="143" spans="1:11">
      <c r="A143">
        <v>142</v>
      </c>
      <c r="B143" s="1">
        <v>3.9109500000000002E-5</v>
      </c>
      <c r="C143" s="1">
        <v>2.5284200000000001E-5</v>
      </c>
      <c r="D143">
        <v>281.91199999999998</v>
      </c>
      <c r="E143" s="1">
        <f t="shared" si="80"/>
        <v>0.64649765402267989</v>
      </c>
    </row>
    <row r="144" spans="1:11">
      <c r="A144">
        <v>143</v>
      </c>
      <c r="B144" s="1">
        <v>1.9169800000000001E-5</v>
      </c>
      <c r="C144" s="1">
        <v>1.69074E-5</v>
      </c>
      <c r="D144">
        <v>288.25700000000001</v>
      </c>
      <c r="E144" s="1">
        <f t="shared" si="80"/>
        <v>0.88198103266596417</v>
      </c>
    </row>
    <row r="145" spans="1:5">
      <c r="A145">
        <v>144</v>
      </c>
      <c r="B145" s="1">
        <v>6.9856599999999996E-6</v>
      </c>
      <c r="C145" s="1">
        <v>4.74175E-6</v>
      </c>
      <c r="D145">
        <v>362.27100000000002</v>
      </c>
      <c r="E145" s="1">
        <f t="shared" si="80"/>
        <v>0.67878339340878313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MeetingPlots</vt:lpstr>
    </vt:vector>
  </TitlesOfParts>
  <Company>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m</dc:creator>
  <cp:lastModifiedBy>m m</cp:lastModifiedBy>
  <dcterms:created xsi:type="dcterms:W3CDTF">2016-02-08T16:14:39Z</dcterms:created>
  <dcterms:modified xsi:type="dcterms:W3CDTF">2016-02-17T17:51:46Z</dcterms:modified>
</cp:coreProperties>
</file>